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9040" windowHeight="15840"/>
  </bookViews>
  <sheets>
    <sheet name="PRICE LIST 2018-19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/>
  <c r="Q59"/>
  <c r="Q13" l="1"/>
  <c r="Q14"/>
  <c r="Q10"/>
  <c r="Q11"/>
  <c r="Q30" l="1"/>
  <c r="Q29"/>
  <c r="Q24"/>
  <c r="Q23"/>
  <c r="Q22"/>
  <c r="Q6" l="1"/>
  <c r="Q7"/>
  <c r="Q8"/>
  <c r="Q9"/>
  <c r="Q15"/>
  <c r="Q16"/>
  <c r="Q17"/>
  <c r="Q18"/>
  <c r="Q19"/>
  <c r="Q20"/>
  <c r="Q21"/>
  <c r="Q26"/>
  <c r="Q27"/>
  <c r="Q28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M1" l="1"/>
  <c r="M4" l="1"/>
</calcChain>
</file>

<file path=xl/sharedStrings.xml><?xml version="1.0" encoding="utf-8"?>
<sst xmlns="http://schemas.openxmlformats.org/spreadsheetml/2006/main" count="631" uniqueCount="182">
  <si>
    <t>CODE</t>
  </si>
  <si>
    <t>GENCODE</t>
  </si>
  <si>
    <t xml:space="preserve"> </t>
  </si>
  <si>
    <t>CLT</t>
  </si>
  <si>
    <t>VLT</t>
  </si>
  <si>
    <t>080-100</t>
  </si>
  <si>
    <t>100-125</t>
  </si>
  <si>
    <t>125-150</t>
  </si>
  <si>
    <t>ACER</t>
  </si>
  <si>
    <t>VQLT</t>
  </si>
  <si>
    <t>10-12</t>
  </si>
  <si>
    <t>150-175</t>
  </si>
  <si>
    <t>200-250</t>
  </si>
  <si>
    <t>18-25</t>
  </si>
  <si>
    <t>PALMATUM BLOODGOOD</t>
  </si>
  <si>
    <t>060-080</t>
  </si>
  <si>
    <t>100-150</t>
  </si>
  <si>
    <t>PALMATUM OSAKAZUKI</t>
  </si>
  <si>
    <t>ARBUTUS</t>
  </si>
  <si>
    <t>UNEDO</t>
  </si>
  <si>
    <t>030-040</t>
  </si>
  <si>
    <t>AUCUBA</t>
  </si>
  <si>
    <t>JAPONICA CROTONIFOLIA</t>
  </si>
  <si>
    <t>040-060</t>
  </si>
  <si>
    <t>BAMBUSA</t>
  </si>
  <si>
    <t>7-10</t>
  </si>
  <si>
    <t>FARGESIA MURIELAE SIMBA</t>
  </si>
  <si>
    <t>FARGESIA NITIDA BLACK PEARL</t>
  </si>
  <si>
    <t>PHYLLOST. AUREA</t>
  </si>
  <si>
    <t xml:space="preserve">PHYLLOST. AUREA </t>
  </si>
  <si>
    <t>PHYLLOST. AUREOSUL. SPECTABILIS</t>
  </si>
  <si>
    <t>PHYLLOST. BISSETII</t>
  </si>
  <si>
    <t>PHYLLOST. NIGRA</t>
  </si>
  <si>
    <t xml:space="preserve">PHYLLOST. NIGRA </t>
  </si>
  <si>
    <t>PSEUDOSASA JAPONICA</t>
  </si>
  <si>
    <t>040-050</t>
  </si>
  <si>
    <t xml:space="preserve">CLT </t>
  </si>
  <si>
    <t>CEDRUS</t>
  </si>
  <si>
    <t xml:space="preserve">DEODARA </t>
  </si>
  <si>
    <t>DEODARA FEELIN BLUE</t>
  </si>
  <si>
    <t xml:space="preserve">DEODARA PENDULA </t>
  </si>
  <si>
    <t>CORDYLINE</t>
  </si>
  <si>
    <t>AUSTRALIS</t>
  </si>
  <si>
    <t xml:space="preserve">AUSTRALIS </t>
  </si>
  <si>
    <t>18</t>
  </si>
  <si>
    <t>AUSTRALIS TORBAY DAZZLER</t>
  </si>
  <si>
    <t>CRYPTOMERIA</t>
  </si>
  <si>
    <t>JAPONICA GLOBOSA NANA</t>
  </si>
  <si>
    <t>CUPRESSOCYPARIS</t>
  </si>
  <si>
    <t xml:space="preserve">LEYLANDII </t>
  </si>
  <si>
    <t xml:space="preserve">LEYLANDII CASTLEW. GOLD </t>
  </si>
  <si>
    <t>020-030</t>
  </si>
  <si>
    <t>CUPRESSUS</t>
  </si>
  <si>
    <t>MACROCARPA GOLDCREST</t>
  </si>
  <si>
    <t>SEMPERVIRENS PYRAMIDALIS</t>
  </si>
  <si>
    <t>SEMPERVIRENS TOTEM</t>
  </si>
  <si>
    <t>ELAEAGNUS</t>
  </si>
  <si>
    <t>X EBBINGEI LIMELIGHT</t>
  </si>
  <si>
    <t>X EBBINGEI VIVELEG</t>
  </si>
  <si>
    <t>ERIOBOTRYA</t>
  </si>
  <si>
    <t>COPPERTONE</t>
  </si>
  <si>
    <t>JAPONICA</t>
  </si>
  <si>
    <t>EUONYMUS</t>
  </si>
  <si>
    <t>JAPONICUS AUREOPICTUS</t>
  </si>
  <si>
    <t>JAPONICUS BENKOMASAKI</t>
  </si>
  <si>
    <t>JAPONICUS BRAVO</t>
  </si>
  <si>
    <t xml:space="preserve">JAPONICUS BRAVO </t>
  </si>
  <si>
    <t>JAPONICUS ELEGANTISSIMUS AUREUS</t>
  </si>
  <si>
    <t xml:space="preserve">JAPONICUS ELEGANTISSIMUS AUREUS </t>
  </si>
  <si>
    <t>FATSIA</t>
  </si>
  <si>
    <t>10</t>
  </si>
  <si>
    <t>ILEX</t>
  </si>
  <si>
    <t>CRENATA KINME</t>
  </si>
  <si>
    <t xml:space="preserve">CRENATA KINME </t>
  </si>
  <si>
    <t>LAURUS</t>
  </si>
  <si>
    <t>NOBILIS</t>
  </si>
  <si>
    <t xml:space="preserve">NOBILIS </t>
  </si>
  <si>
    <t>LIGUSTRUM</t>
  </si>
  <si>
    <t>DELAVAYANUM</t>
  </si>
  <si>
    <t>LOROPETALUM</t>
  </si>
  <si>
    <t>CHINENSE BLACK PEARL</t>
  </si>
  <si>
    <t>MAGNOLIA</t>
  </si>
  <si>
    <t xml:space="preserve">GRANDIFLORA GALISSON. PRAECOX </t>
  </si>
  <si>
    <t>GRANDIFLORA LITTLE GEM</t>
  </si>
  <si>
    <t>LILIIFLORA NIGRA</t>
  </si>
  <si>
    <t>STELLATA</t>
  </si>
  <si>
    <t>X SOULANGEANA</t>
  </si>
  <si>
    <t>X SUSAN</t>
  </si>
  <si>
    <t xml:space="preserve">X SUSAN </t>
  </si>
  <si>
    <t>NANDINA</t>
  </si>
  <si>
    <t>DOMESTICA</t>
  </si>
  <si>
    <t>DOMESTICA FIRE POWER</t>
  </si>
  <si>
    <t xml:space="preserve">DOMESTICA GULF STREAM </t>
  </si>
  <si>
    <t>DOMESTICA OBSESSED</t>
  </si>
  <si>
    <t>DOMESTICA TWILIGHT</t>
  </si>
  <si>
    <t>05-06</t>
  </si>
  <si>
    <t>OSMANTHUS</t>
  </si>
  <si>
    <t>HETEROPHYLLUS TRICOLOR</t>
  </si>
  <si>
    <t>PHORMIUM</t>
  </si>
  <si>
    <t xml:space="preserve">PINK STRIPE </t>
  </si>
  <si>
    <t>TENAX</t>
  </si>
  <si>
    <t xml:space="preserve">TENAX PURPUREUM </t>
  </si>
  <si>
    <t>TENAX VARIEGATUM</t>
  </si>
  <si>
    <t>PHOTINIA</t>
  </si>
  <si>
    <t>SERRATIFOLIA CRUNCHY</t>
  </si>
  <si>
    <t>X FRASERI LOUISE</t>
  </si>
  <si>
    <t xml:space="preserve">X FRASERI MAGICAL VOLCANO </t>
  </si>
  <si>
    <t>X FRASERI NANA</t>
  </si>
  <si>
    <t xml:space="preserve">X FRASERI PINK MARBLE </t>
  </si>
  <si>
    <t>X FRASERI RED LIGHT</t>
  </si>
  <si>
    <t>X FRASERI RED ROBIN</t>
  </si>
  <si>
    <t xml:space="preserve">X FRASERI RED ROBIN </t>
  </si>
  <si>
    <t>X FRASERI ROBUSTA COMPACT</t>
  </si>
  <si>
    <t>PINUS</t>
  </si>
  <si>
    <t>NIGRA MARIE BREGEON</t>
  </si>
  <si>
    <t xml:space="preserve">SYLVESTRIS WATERERI </t>
  </si>
  <si>
    <t>PRUNUS</t>
  </si>
  <si>
    <t>LAUROCERASUS NOVITA</t>
  </si>
  <si>
    <t xml:space="preserve">LUSITANICA ANGUSTIFOLIA </t>
  </si>
  <si>
    <t>RHYNCOSPERMUM</t>
  </si>
  <si>
    <t>JASMINOIDES</t>
  </si>
  <si>
    <t xml:space="preserve">JASMINOIDES </t>
  </si>
  <si>
    <t>100-120</t>
  </si>
  <si>
    <t>120-140</t>
  </si>
  <si>
    <t>TRACHYCARPUS</t>
  </si>
  <si>
    <t>FORTUNEI</t>
  </si>
  <si>
    <t>VIBURNUM</t>
  </si>
  <si>
    <t>TINUS EVE PRICE</t>
  </si>
  <si>
    <t>YUCCA</t>
  </si>
  <si>
    <t>FILAMENTOSA</t>
  </si>
  <si>
    <t>FILAMENTOSA BRIGHT EDGE</t>
  </si>
  <si>
    <t>FILAMENTOSA COLOR GUARD</t>
  </si>
  <si>
    <t>FLACCIDA GOLDEN SWORD</t>
  </si>
  <si>
    <t>LEYLANDII CASTLEW. GOLD</t>
  </si>
  <si>
    <t>BONSAI</t>
  </si>
  <si>
    <t>X FRASERI PINK MARBLE</t>
  </si>
  <si>
    <t>ESPALIER</t>
  </si>
  <si>
    <t>090X050</t>
  </si>
  <si>
    <t>150X055</t>
  </si>
  <si>
    <t>HEDERA</t>
  </si>
  <si>
    <t>HELIX GOLDHEART</t>
  </si>
  <si>
    <t>HIBERNICA</t>
  </si>
  <si>
    <t>POMPONS</t>
  </si>
  <si>
    <t>girth size</t>
  </si>
  <si>
    <t>QUANTITY</t>
  </si>
  <si>
    <t>NOTES</t>
  </si>
  <si>
    <t xml:space="preserve">TOTAL ORDER VALUE </t>
  </si>
  <si>
    <t>HALF STD</t>
  </si>
  <si>
    <t>1/4 STD.</t>
  </si>
  <si>
    <t>BALL</t>
  </si>
  <si>
    <t>SPIRAL</t>
  </si>
  <si>
    <t>90CMS</t>
  </si>
  <si>
    <t>X LITTLE MAGICAL RASCAL</t>
  </si>
  <si>
    <t>Ø040-050</t>
  </si>
  <si>
    <t>Ø050-060</t>
  </si>
  <si>
    <t>Ø020-030</t>
  </si>
  <si>
    <t>Ø030-040</t>
  </si>
  <si>
    <t>Ø20-30</t>
  </si>
  <si>
    <t>Ø30-40</t>
  </si>
  <si>
    <t>CHAMEROPS</t>
  </si>
  <si>
    <t>HUMILIS</t>
  </si>
  <si>
    <t>HUMILIS COMPACTA</t>
  </si>
  <si>
    <t>5</t>
  </si>
  <si>
    <t>CORYLUS</t>
  </si>
  <si>
    <t>AVELLANA RED MAJESTIC</t>
  </si>
  <si>
    <t>Ø030-35</t>
  </si>
  <si>
    <t>Ø035-40</t>
  </si>
  <si>
    <r>
      <rPr>
        <b/>
        <sz val="10"/>
        <rFont val="Calibri"/>
        <family val="2"/>
      </rPr>
      <t>ø</t>
    </r>
    <r>
      <rPr>
        <b/>
        <sz val="10"/>
        <rFont val="Calibri"/>
        <family val="2"/>
        <scheme val="minor"/>
      </rPr>
      <t>020-030</t>
    </r>
  </si>
  <si>
    <t>14</t>
  </si>
  <si>
    <t>7</t>
  </si>
  <si>
    <t>1/4 STD</t>
  </si>
  <si>
    <t>12</t>
  </si>
  <si>
    <t>25</t>
  </si>
  <si>
    <t>RETAIL PRICE</t>
  </si>
  <si>
    <t>DELIVERED PRICE</t>
  </si>
  <si>
    <t>MULTISTEM</t>
  </si>
  <si>
    <t>Plant Description</t>
  </si>
  <si>
    <t>Shape</t>
  </si>
  <si>
    <t>Container Size</t>
  </si>
  <si>
    <t>Height</t>
  </si>
  <si>
    <t>Your order:</t>
  </si>
  <si>
    <t>CHAMAEROPS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</si>
</sst>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28"/>
      <color rgb="FFFF0000"/>
      <name val="Bookman Old Style"/>
      <family val="1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23">
    <border>
      <left/>
      <right/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Border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1" fontId="2" fillId="0" borderId="0" xfId="2" applyNumberFormat="1" applyFill="1" applyBorder="1" applyAlignment="1" applyProtection="1">
      <alignment vertical="center" wrapText="1"/>
    </xf>
    <xf numFmtId="1" fontId="2" fillId="0" borderId="0" xfId="2" applyNumberFormat="1" applyFill="1" applyBorder="1" applyAlignment="1" applyProtection="1">
      <alignment horizontal="center" vertical="center" wrapText="1"/>
    </xf>
    <xf numFmtId="1" fontId="2" fillId="0" borderId="0" xfId="2" applyNumberForma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164" fontId="10" fillId="0" borderId="0" xfId="1" applyFont="1" applyBorder="1" applyProtection="1"/>
    <xf numFmtId="2" fontId="8" fillId="0" borderId="0" xfId="0" applyNumberFormat="1" applyFont="1" applyFill="1" applyBorder="1" applyProtection="1"/>
    <xf numFmtId="164" fontId="14" fillId="0" borderId="0" xfId="1" applyFont="1" applyFill="1" applyBorder="1" applyProtection="1"/>
    <xf numFmtId="0" fontId="0" fillId="2" borderId="7" xfId="0" applyFill="1" applyBorder="1" applyProtection="1"/>
    <xf numFmtId="1" fontId="3" fillId="2" borderId="8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Protection="1"/>
    <xf numFmtId="0" fontId="3" fillId="2" borderId="8" xfId="0" applyFont="1" applyFill="1" applyBorder="1" applyAlignment="1" applyProtection="1">
      <alignment horizontal="center"/>
    </xf>
    <xf numFmtId="0" fontId="0" fillId="2" borderId="11" xfId="0" applyFill="1" applyBorder="1" applyAlignment="1" applyProtection="1"/>
    <xf numFmtId="0" fontId="9" fillId="2" borderId="13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15" fillId="0" borderId="4" xfId="0" applyFont="1" applyBorder="1" applyAlignment="1" applyProtection="1">
      <alignment vertical="center"/>
    </xf>
    <xf numFmtId="1" fontId="17" fillId="0" borderId="4" xfId="0" applyNumberFormat="1" applyFont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vertical="center"/>
    </xf>
    <xf numFmtId="49" fontId="18" fillId="0" borderId="5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horizontal="center" vertical="center"/>
    </xf>
    <xf numFmtId="165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8" fillId="0" borderId="4" xfId="0" applyFont="1" applyBorder="1" applyAlignment="1" applyProtection="1">
      <alignment horizontal="center" vertical="center"/>
    </xf>
    <xf numFmtId="1" fontId="21" fillId="0" borderId="4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vertical="center"/>
    </xf>
    <xf numFmtId="49" fontId="18" fillId="0" borderId="6" xfId="0" applyNumberFormat="1" applyFont="1" applyFill="1" applyBorder="1" applyAlignment="1" applyProtection="1">
      <alignment horizontal="left" vertical="center"/>
    </xf>
    <xf numFmtId="49" fontId="18" fillId="4" borderId="5" xfId="0" applyNumberFormat="1" applyFont="1" applyFill="1" applyBorder="1" applyAlignment="1" applyProtection="1">
      <alignment vertical="center"/>
    </xf>
    <xf numFmtId="49" fontId="18" fillId="4" borderId="6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/>
    </xf>
    <xf numFmtId="49" fontId="11" fillId="3" borderId="4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Protection="1"/>
    <xf numFmtId="1" fontId="11" fillId="3" borderId="2" xfId="0" applyNumberFormat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/>
    <xf numFmtId="49" fontId="11" fillId="3" borderId="16" xfId="0" applyNumberFormat="1" applyFont="1" applyFill="1" applyBorder="1" applyAlignment="1" applyProtection="1">
      <alignment vertical="center"/>
      <protection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vertical="center"/>
      <protection locked="0"/>
    </xf>
    <xf numFmtId="49" fontId="11" fillId="3" borderId="6" xfId="0" applyNumberFormat="1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166" fontId="12" fillId="3" borderId="4" xfId="1" applyNumberFormat="1" applyFont="1" applyFill="1" applyBorder="1" applyAlignment="1" applyProtection="1">
      <alignment horizontal="center" vertical="center" wrapText="1"/>
    </xf>
    <xf numFmtId="166" fontId="10" fillId="0" borderId="4" xfId="1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4" fontId="20" fillId="0" borderId="4" xfId="1" applyNumberFormat="1" applyFont="1" applyFill="1" applyBorder="1" applyAlignment="1" applyProtection="1">
      <alignment horizontal="center" vertical="center"/>
    </xf>
    <xf numFmtId="164" fontId="12" fillId="3" borderId="5" xfId="1" applyFont="1" applyFill="1" applyBorder="1" applyAlignment="1" applyProtection="1">
      <alignment horizontal="center" vertical="center" wrapText="1"/>
    </xf>
    <xf numFmtId="164" fontId="12" fillId="3" borderId="17" xfId="1" applyFont="1" applyFill="1" applyBorder="1" applyAlignment="1" applyProtection="1">
      <alignment horizontal="center" vertical="center" wrapText="1"/>
    </xf>
    <xf numFmtId="164" fontId="12" fillId="3" borderId="21" xfId="1" applyFont="1" applyFill="1" applyBorder="1" applyAlignment="1" applyProtection="1">
      <alignment horizontal="center" vertical="center" wrapText="1"/>
    </xf>
    <xf numFmtId="166" fontId="7" fillId="2" borderId="5" xfId="0" applyNumberFormat="1" applyFont="1" applyFill="1" applyBorder="1" applyAlignment="1" applyProtection="1">
      <alignment horizontal="center" vertical="center"/>
    </xf>
    <xf numFmtId="166" fontId="7" fillId="2" borderId="17" xfId="0" applyNumberFormat="1" applyFont="1" applyFill="1" applyBorder="1" applyAlignment="1" applyProtection="1">
      <alignment horizontal="center" vertical="center"/>
    </xf>
    <xf numFmtId="166" fontId="7" fillId="2" borderId="21" xfId="0" applyNumberFormat="1" applyFont="1" applyFill="1" applyBorder="1" applyAlignment="1" applyProtection="1">
      <alignment horizontal="center" vertical="center"/>
    </xf>
    <xf numFmtId="164" fontId="6" fillId="2" borderId="18" xfId="1" applyFont="1" applyFill="1" applyBorder="1" applyAlignment="1" applyProtection="1">
      <alignment horizontal="center" vertical="center"/>
    </xf>
    <xf numFmtId="164" fontId="6" fillId="2" borderId="19" xfId="1" applyFont="1" applyFill="1" applyBorder="1" applyAlignment="1" applyProtection="1">
      <alignment horizontal="center" vertical="center"/>
    </xf>
    <xf numFmtId="166" fontId="7" fillId="2" borderId="19" xfId="0" applyNumberFormat="1" applyFont="1" applyFill="1" applyBorder="1" applyAlignment="1" applyProtection="1">
      <alignment horizontal="center" vertical="center"/>
    </xf>
    <xf numFmtId="166" fontId="7" fillId="2" borderId="20" xfId="0" applyNumberFormat="1" applyFont="1" applyFill="1" applyBorder="1" applyAlignment="1" applyProtection="1">
      <alignment horizontal="center" vertical="center"/>
    </xf>
    <xf numFmtId="164" fontId="4" fillId="2" borderId="15" xfId="1" applyFont="1" applyFill="1" applyBorder="1" applyAlignment="1" applyProtection="1">
      <alignment horizontal="center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164" fontId="4" fillId="2" borderId="16" xfId="1" applyFont="1" applyFill="1" applyBorder="1" applyAlignment="1" applyProtection="1">
      <alignment horizontal="center" vertical="center" wrapText="1"/>
    </xf>
    <xf numFmtId="164" fontId="4" fillId="2" borderId="4" xfId="1" applyFont="1" applyFill="1" applyBorder="1" applyAlignment="1" applyProtection="1">
      <alignment horizontal="center" vertical="center" wrapText="1"/>
    </xf>
    <xf numFmtId="166" fontId="5" fillId="2" borderId="9" xfId="0" applyNumberFormat="1" applyFont="1" applyFill="1" applyBorder="1" applyAlignment="1" applyProtection="1">
      <alignment horizontal="center" vertical="center"/>
    </xf>
    <xf numFmtId="166" fontId="5" fillId="2" borderId="10" xfId="0" applyNumberFormat="1" applyFont="1" applyFill="1" applyBorder="1" applyAlignment="1" applyProtection="1">
      <alignment horizontal="center" vertical="center"/>
    </xf>
    <xf numFmtId="166" fontId="5" fillId="2" borderId="4" xfId="0" applyNumberFormat="1" applyFont="1" applyFill="1" applyBorder="1" applyAlignment="1" applyProtection="1">
      <alignment horizontal="center" vertical="center"/>
    </xf>
    <xf numFmtId="166" fontId="5" fillId="2" borderId="12" xfId="0" applyNumberFormat="1" applyFont="1" applyFill="1" applyBorder="1" applyAlignment="1" applyProtection="1">
      <alignment horizontal="center" vertical="center"/>
    </xf>
    <xf numFmtId="164" fontId="6" fillId="2" borderId="22" xfId="1" applyFont="1" applyFill="1" applyBorder="1" applyAlignment="1" applyProtection="1">
      <alignment horizontal="center" vertical="center"/>
    </xf>
    <xf numFmtId="164" fontId="6" fillId="2" borderId="17" xfId="1" applyFont="1" applyFill="1" applyBorder="1" applyAlignment="1" applyProtection="1">
      <alignment horizontal="center" vertical="center"/>
    </xf>
    <xf numFmtId="164" fontId="6" fillId="2" borderId="6" xfId="1" applyFont="1" applyFill="1" applyBorder="1" applyAlignment="1" applyProtection="1">
      <alignment horizontal="center" vertical="center"/>
    </xf>
    <xf numFmtId="164" fontId="20" fillId="0" borderId="5" xfId="1" applyNumberFormat="1" applyFont="1" applyFill="1" applyBorder="1" applyAlignment="1" applyProtection="1">
      <alignment horizontal="center" vertical="center"/>
    </xf>
    <xf numFmtId="164" fontId="20" fillId="0" borderId="17" xfId="1" applyNumberFormat="1" applyFont="1" applyFill="1" applyBorder="1" applyAlignment="1" applyProtection="1">
      <alignment horizontal="center" vertical="center"/>
    </xf>
    <xf numFmtId="164" fontId="20" fillId="0" borderId="6" xfId="1" applyNumberFormat="1" applyFont="1" applyFill="1" applyBorder="1" applyAlignment="1" applyProtection="1">
      <alignment horizontal="center" vertical="center"/>
    </xf>
    <xf numFmtId="164" fontId="16" fillId="0" borderId="4" xfId="1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0</xdr:row>
      <xdr:rowOff>19050</xdr:rowOff>
    </xdr:from>
    <xdr:to>
      <xdr:col>9</xdr:col>
      <xdr:colOff>9525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2A95E07-FBC8-4DA8-8CB1-56F7C617A391}"/>
            </a:ext>
          </a:extLst>
        </xdr:cNvPr>
        <xdr:cNvSpPr txBox="1"/>
      </xdr:nvSpPr>
      <xdr:spPr>
        <a:xfrm>
          <a:off x="28576" y="19050"/>
          <a:ext cx="5200649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900" b="1"/>
        </a:p>
        <a:p>
          <a:r>
            <a:rPr lang="en-GB" sz="1400" b="1"/>
            <a:t>Customer:</a:t>
          </a:r>
          <a:r>
            <a:rPr lang="en-GB" sz="1200" b="1"/>
            <a:t>   _______________________________________________</a:t>
          </a:r>
        </a:p>
        <a:p>
          <a:endParaRPr lang="en-GB" sz="700" b="1"/>
        </a:p>
        <a:p>
          <a:r>
            <a:rPr lang="en-GB" sz="1400" b="1"/>
            <a:t>Print:</a:t>
          </a:r>
          <a:r>
            <a:rPr lang="en-GB" sz="1200" b="1" baseline="0"/>
            <a:t>             _______________________________________________  </a:t>
          </a:r>
        </a:p>
        <a:p>
          <a:endParaRPr lang="en-GB" sz="700" b="1" baseline="0"/>
        </a:p>
        <a:p>
          <a:r>
            <a:rPr lang="en-GB" sz="1400" b="1" baseline="0"/>
            <a:t>Sign</a:t>
          </a:r>
          <a:r>
            <a:rPr lang="en-GB" sz="1400" b="1" i="1" baseline="0"/>
            <a:t>:</a:t>
          </a:r>
          <a:r>
            <a:rPr lang="en-GB" sz="1200" b="1" i="1" baseline="0"/>
            <a:t>              _______________________________________________  </a:t>
          </a:r>
          <a:endParaRPr lang="en-GB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view="pageLayout" topLeftCell="C1" workbookViewId="0">
      <selection activeCell="K6" sqref="K6"/>
    </sheetView>
  </sheetViews>
  <sheetFormatPr defaultRowHeight="15.75"/>
  <cols>
    <col min="1" max="1" width="5.85546875" style="1" hidden="1" customWidth="1"/>
    <col min="2" max="2" width="12.140625" style="9" hidden="1" customWidth="1"/>
    <col min="3" max="3" width="16.140625" style="10" customWidth="1"/>
    <col min="4" max="4" width="30" style="10" customWidth="1"/>
    <col min="5" max="5" width="9.85546875" style="10" customWidth="1"/>
    <col min="6" max="6" width="7.140625" style="10" customWidth="1"/>
    <col min="7" max="7" width="5.5703125" style="40" bestFit="1" customWidth="1"/>
    <col min="8" max="8" width="9.5703125" style="11" customWidth="1"/>
    <col min="9" max="9" width="9.42578125" style="11" hidden="1" customWidth="1"/>
    <col min="10" max="10" width="11.140625" style="12" customWidth="1"/>
    <col min="11" max="11" width="10.28515625" style="13" bestFit="1" customWidth="1"/>
    <col min="12" max="12" width="10.140625" style="13" customWidth="1"/>
    <col min="13" max="13" width="14.5703125" style="14" customWidth="1"/>
    <col min="14" max="14" width="0.140625" style="13" customWidth="1"/>
    <col min="15" max="15" width="4.85546875" style="13" customWidth="1"/>
    <col min="16" max="16" width="9.140625" style="1"/>
    <col min="17" max="17" width="9.42578125" style="1" hidden="1" customWidth="1"/>
    <col min="18" max="16384" width="9.140625" style="1"/>
  </cols>
  <sheetData>
    <row r="1" spans="1:23" ht="15">
      <c r="A1" s="15"/>
      <c r="B1" s="16"/>
      <c r="C1" s="44"/>
      <c r="D1" s="17"/>
      <c r="E1" s="17"/>
      <c r="F1" s="17"/>
      <c r="G1" s="38"/>
      <c r="H1" s="18"/>
      <c r="I1" s="18"/>
      <c r="J1" s="69" t="s">
        <v>180</v>
      </c>
      <c r="K1" s="70"/>
      <c r="L1" s="70"/>
      <c r="M1" s="73">
        <f>SUM(Q6:Q125)</f>
        <v>0</v>
      </c>
      <c r="N1" s="73"/>
      <c r="O1" s="74"/>
    </row>
    <row r="2" spans="1:23" ht="18.75" customHeight="1">
      <c r="A2" s="19"/>
      <c r="B2" s="2"/>
      <c r="C2" s="19"/>
      <c r="D2" s="2"/>
      <c r="E2" s="2"/>
      <c r="F2" s="2"/>
      <c r="G2" s="39"/>
      <c r="H2" s="2"/>
      <c r="I2" s="3"/>
      <c r="J2" s="71"/>
      <c r="K2" s="72"/>
      <c r="L2" s="72"/>
      <c r="M2" s="75"/>
      <c r="N2" s="75"/>
      <c r="O2" s="76"/>
      <c r="P2" s="4"/>
      <c r="Q2" s="4"/>
      <c r="R2" s="4"/>
      <c r="S2" s="4"/>
      <c r="T2" s="4"/>
      <c r="U2" s="4"/>
      <c r="V2" s="4"/>
      <c r="W2" s="4"/>
    </row>
    <row r="3" spans="1:23" ht="24" customHeight="1">
      <c r="A3" s="19"/>
      <c r="B3" s="2"/>
      <c r="C3" s="19"/>
      <c r="D3" s="2"/>
      <c r="E3" s="2"/>
      <c r="F3" s="2"/>
      <c r="G3" s="39"/>
      <c r="H3" s="2"/>
      <c r="I3" s="3"/>
      <c r="J3" s="77"/>
      <c r="K3" s="78"/>
      <c r="L3" s="79"/>
      <c r="M3" s="62"/>
      <c r="N3" s="63"/>
      <c r="O3" s="64"/>
      <c r="P3" s="5"/>
      <c r="Q3" s="5"/>
      <c r="R3" s="5"/>
      <c r="S3" s="5"/>
      <c r="T3" s="5"/>
      <c r="U3" s="5"/>
      <c r="V3" s="5"/>
      <c r="W3" s="5"/>
    </row>
    <row r="4" spans="1:23" ht="36" customHeight="1" thickBot="1">
      <c r="A4" s="20"/>
      <c r="B4" s="21"/>
      <c r="C4" s="46"/>
      <c r="D4" s="42"/>
      <c r="E4" s="42"/>
      <c r="F4" s="42"/>
      <c r="G4" s="47"/>
      <c r="H4" s="48"/>
      <c r="I4" s="3"/>
      <c r="J4" s="65" t="s">
        <v>146</v>
      </c>
      <c r="K4" s="66"/>
      <c r="L4" s="66"/>
      <c r="M4" s="67">
        <f>M3+M1</f>
        <v>0</v>
      </c>
      <c r="N4" s="67"/>
      <c r="O4" s="68"/>
      <c r="P4" s="6"/>
      <c r="Q4" s="6"/>
      <c r="R4" s="6"/>
      <c r="S4" s="6"/>
      <c r="T4" s="6"/>
      <c r="U4" s="6"/>
      <c r="V4" s="6"/>
      <c r="W4" s="6"/>
    </row>
    <row r="5" spans="1:23" s="8" customFormat="1" ht="27" customHeight="1" thickBot="1">
      <c r="A5" s="7" t="s">
        <v>0</v>
      </c>
      <c r="B5" s="45" t="s">
        <v>1</v>
      </c>
      <c r="C5" s="49" t="s">
        <v>176</v>
      </c>
      <c r="D5" s="43"/>
      <c r="E5" s="50" t="s">
        <v>177</v>
      </c>
      <c r="F5" s="51" t="s">
        <v>178</v>
      </c>
      <c r="G5" s="52"/>
      <c r="H5" s="53" t="s">
        <v>179</v>
      </c>
      <c r="I5" s="53" t="s">
        <v>143</v>
      </c>
      <c r="J5" s="55" t="s">
        <v>174</v>
      </c>
      <c r="K5" s="54" t="s">
        <v>144</v>
      </c>
      <c r="L5" s="54" t="s">
        <v>173</v>
      </c>
      <c r="M5" s="59" t="s">
        <v>145</v>
      </c>
      <c r="N5" s="60"/>
      <c r="O5" s="61"/>
    </row>
    <row r="6" spans="1:23" s="28" customFormat="1" ht="18.75" customHeight="1">
      <c r="A6" s="22"/>
      <c r="B6" s="23">
        <v>8051838372403</v>
      </c>
      <c r="C6" s="24" t="s">
        <v>8</v>
      </c>
      <c r="D6" s="24" t="s">
        <v>17</v>
      </c>
      <c r="E6" s="24" t="s">
        <v>2</v>
      </c>
      <c r="F6" s="25" t="s">
        <v>9</v>
      </c>
      <c r="G6" s="32">
        <v>11</v>
      </c>
      <c r="H6" s="30" t="s">
        <v>5</v>
      </c>
      <c r="I6" s="26"/>
      <c r="J6" s="56">
        <v>37</v>
      </c>
      <c r="K6" s="41">
        <v>0</v>
      </c>
      <c r="L6" s="27"/>
      <c r="M6" s="58"/>
      <c r="N6" s="58"/>
      <c r="O6" s="58"/>
      <c r="Q6" s="29">
        <f t="shared" ref="Q6:Q7" si="0">K6*J6</f>
        <v>0</v>
      </c>
    </row>
    <row r="7" spans="1:23" s="28" customFormat="1" ht="18.75" customHeight="1">
      <c r="A7" s="22"/>
      <c r="B7" s="23">
        <v>8051838524185</v>
      </c>
      <c r="C7" s="24" t="s">
        <v>8</v>
      </c>
      <c r="D7" s="24" t="s">
        <v>14</v>
      </c>
      <c r="E7" s="24" t="s">
        <v>2</v>
      </c>
      <c r="F7" s="25" t="s">
        <v>9</v>
      </c>
      <c r="G7" s="32">
        <v>11</v>
      </c>
      <c r="H7" s="30" t="s">
        <v>5</v>
      </c>
      <c r="I7" s="26"/>
      <c r="J7" s="56">
        <v>37</v>
      </c>
      <c r="K7" s="41">
        <v>0</v>
      </c>
      <c r="L7" s="27"/>
      <c r="M7" s="58"/>
      <c r="N7" s="58"/>
      <c r="O7" s="58"/>
      <c r="Q7" s="29">
        <f t="shared" si="0"/>
        <v>0</v>
      </c>
    </row>
    <row r="8" spans="1:23" s="28" customFormat="1" ht="18.75" customHeight="1">
      <c r="A8" s="22"/>
      <c r="B8" s="23">
        <v>8051838032574</v>
      </c>
      <c r="C8" s="24" t="s">
        <v>18</v>
      </c>
      <c r="D8" s="24" t="s">
        <v>19</v>
      </c>
      <c r="E8" s="24" t="s">
        <v>2</v>
      </c>
      <c r="F8" s="25" t="s">
        <v>3</v>
      </c>
      <c r="G8" s="32">
        <v>10</v>
      </c>
      <c r="H8" s="30" t="s">
        <v>15</v>
      </c>
      <c r="I8" s="26"/>
      <c r="J8" s="56">
        <v>15.5</v>
      </c>
      <c r="K8" s="41">
        <v>0</v>
      </c>
      <c r="L8" s="27"/>
      <c r="M8" s="58"/>
      <c r="N8" s="58"/>
      <c r="O8" s="58"/>
      <c r="Q8" s="29">
        <f t="shared" ref="Q8:Q18" si="1">K8*J8</f>
        <v>0</v>
      </c>
    </row>
    <row r="9" spans="1:23" s="28" customFormat="1" ht="18.75" customHeight="1">
      <c r="A9" s="22"/>
      <c r="B9" s="23">
        <v>8051838035278</v>
      </c>
      <c r="C9" s="24" t="s">
        <v>21</v>
      </c>
      <c r="D9" s="24" t="s">
        <v>22</v>
      </c>
      <c r="E9" s="24" t="s">
        <v>2</v>
      </c>
      <c r="F9" s="25" t="s">
        <v>4</v>
      </c>
      <c r="G9" s="32">
        <v>10</v>
      </c>
      <c r="H9" s="30" t="s">
        <v>15</v>
      </c>
      <c r="I9" s="26"/>
      <c r="J9" s="56">
        <v>20</v>
      </c>
      <c r="K9" s="41">
        <v>0</v>
      </c>
      <c r="L9" s="27"/>
      <c r="M9" s="58"/>
      <c r="N9" s="58"/>
      <c r="O9" s="58"/>
      <c r="Q9" s="29">
        <f t="shared" si="1"/>
        <v>0</v>
      </c>
    </row>
    <row r="10" spans="1:23" s="28" customFormat="1" ht="18.75" customHeight="1">
      <c r="A10" s="22"/>
      <c r="B10" s="23">
        <v>8051838036930</v>
      </c>
      <c r="C10" s="24" t="s">
        <v>24</v>
      </c>
      <c r="D10" s="33" t="s">
        <v>26</v>
      </c>
      <c r="E10" s="33" t="s">
        <v>2</v>
      </c>
      <c r="F10" s="34" t="s">
        <v>3</v>
      </c>
      <c r="G10" s="35" t="s">
        <v>169</v>
      </c>
      <c r="H10" s="30" t="s">
        <v>23</v>
      </c>
      <c r="I10" s="26"/>
      <c r="J10" s="56">
        <v>21.5</v>
      </c>
      <c r="K10" s="41">
        <v>0</v>
      </c>
      <c r="L10" s="27"/>
      <c r="M10" s="80"/>
      <c r="N10" s="81"/>
      <c r="O10" s="82"/>
      <c r="Q10" s="29">
        <f t="shared" si="1"/>
        <v>0</v>
      </c>
    </row>
    <row r="11" spans="1:23" s="28" customFormat="1" ht="18.75" customHeight="1">
      <c r="A11" s="22"/>
      <c r="B11" s="31">
        <v>8051838527575</v>
      </c>
      <c r="C11" s="24" t="s">
        <v>24</v>
      </c>
      <c r="D11" s="33" t="s">
        <v>27</v>
      </c>
      <c r="E11" s="33"/>
      <c r="F11" s="34" t="s">
        <v>3</v>
      </c>
      <c r="G11" s="35" t="s">
        <v>169</v>
      </c>
      <c r="H11" s="30" t="s">
        <v>23</v>
      </c>
      <c r="I11" s="26"/>
      <c r="J11" s="56">
        <v>21.5</v>
      </c>
      <c r="K11" s="41">
        <v>0</v>
      </c>
      <c r="L11" s="27"/>
      <c r="M11" s="80"/>
      <c r="N11" s="81"/>
      <c r="O11" s="82"/>
      <c r="Q11" s="29">
        <f t="shared" si="1"/>
        <v>0</v>
      </c>
    </row>
    <row r="12" spans="1:23" s="28" customFormat="1" ht="18.75" customHeight="1">
      <c r="A12" s="22"/>
      <c r="B12" s="23">
        <v>8051838039597</v>
      </c>
      <c r="C12" s="24" t="s">
        <v>24</v>
      </c>
      <c r="D12" s="24" t="s">
        <v>34</v>
      </c>
      <c r="E12" s="24" t="s">
        <v>2</v>
      </c>
      <c r="F12" s="25" t="s">
        <v>3</v>
      </c>
      <c r="G12" s="32" t="s">
        <v>70</v>
      </c>
      <c r="H12" s="30" t="s">
        <v>5</v>
      </c>
      <c r="I12" s="26"/>
      <c r="J12" s="56">
        <v>18</v>
      </c>
      <c r="K12" s="41">
        <v>0</v>
      </c>
      <c r="L12" s="27"/>
      <c r="M12" s="58"/>
      <c r="N12" s="58"/>
      <c r="O12" s="58"/>
      <c r="Q12" s="29">
        <f t="shared" ref="Q12" si="2">K12*J12</f>
        <v>0</v>
      </c>
    </row>
    <row r="13" spans="1:23" s="28" customFormat="1" ht="18.75" customHeight="1">
      <c r="A13" s="22"/>
      <c r="B13" s="23">
        <v>8051838037630</v>
      </c>
      <c r="C13" s="24" t="s">
        <v>24</v>
      </c>
      <c r="D13" s="24" t="s">
        <v>28</v>
      </c>
      <c r="E13" s="24" t="s">
        <v>2</v>
      </c>
      <c r="F13" s="25" t="s">
        <v>3</v>
      </c>
      <c r="G13" s="32">
        <v>10</v>
      </c>
      <c r="H13" s="30" t="s">
        <v>16</v>
      </c>
      <c r="I13" s="26"/>
      <c r="J13" s="56">
        <v>18</v>
      </c>
      <c r="K13" s="41">
        <v>0</v>
      </c>
      <c r="L13" s="27"/>
      <c r="M13" s="80"/>
      <c r="N13" s="81"/>
      <c r="O13" s="82"/>
      <c r="Q13" s="29">
        <f t="shared" si="1"/>
        <v>0</v>
      </c>
    </row>
    <row r="14" spans="1:23" s="28" customFormat="1" ht="18.75" customHeight="1">
      <c r="A14" s="22"/>
      <c r="B14" s="23">
        <v>8051838037326</v>
      </c>
      <c r="C14" s="24" t="s">
        <v>24</v>
      </c>
      <c r="D14" s="24" t="s">
        <v>30</v>
      </c>
      <c r="E14" s="24" t="s">
        <v>2</v>
      </c>
      <c r="F14" s="25" t="s">
        <v>3</v>
      </c>
      <c r="G14" s="32">
        <v>10</v>
      </c>
      <c r="H14" s="30" t="s">
        <v>16</v>
      </c>
      <c r="I14" s="26"/>
      <c r="J14" s="56">
        <v>18</v>
      </c>
      <c r="K14" s="41">
        <v>0</v>
      </c>
      <c r="L14" s="27"/>
      <c r="M14" s="80"/>
      <c r="N14" s="81"/>
      <c r="O14" s="82"/>
      <c r="Q14" s="29">
        <f t="shared" si="1"/>
        <v>0</v>
      </c>
      <c r="R14" s="57"/>
    </row>
    <row r="15" spans="1:23" s="28" customFormat="1" ht="18.75" customHeight="1">
      <c r="A15" s="22"/>
      <c r="B15" s="23">
        <v>8051838038132</v>
      </c>
      <c r="C15" s="24" t="s">
        <v>24</v>
      </c>
      <c r="D15" s="24" t="s">
        <v>31</v>
      </c>
      <c r="E15" s="24" t="s">
        <v>2</v>
      </c>
      <c r="F15" s="25" t="s">
        <v>3</v>
      </c>
      <c r="G15" s="32">
        <v>10</v>
      </c>
      <c r="H15" s="30" t="s">
        <v>16</v>
      </c>
      <c r="I15" s="26"/>
      <c r="J15" s="56">
        <v>18</v>
      </c>
      <c r="K15" s="41">
        <v>0</v>
      </c>
      <c r="L15" s="27"/>
      <c r="M15" s="58"/>
      <c r="N15" s="58"/>
      <c r="O15" s="58"/>
      <c r="Q15" s="29">
        <f t="shared" si="1"/>
        <v>0</v>
      </c>
    </row>
    <row r="16" spans="1:23" s="28" customFormat="1" ht="18.75" customHeight="1">
      <c r="A16" s="22"/>
      <c r="B16" s="23">
        <v>8051838038606</v>
      </c>
      <c r="C16" s="24" t="s">
        <v>24</v>
      </c>
      <c r="D16" s="24" t="s">
        <v>32</v>
      </c>
      <c r="E16" s="24" t="s">
        <v>2</v>
      </c>
      <c r="F16" s="25" t="s">
        <v>3</v>
      </c>
      <c r="G16" s="32">
        <v>10</v>
      </c>
      <c r="H16" s="30" t="s">
        <v>16</v>
      </c>
      <c r="I16" s="26"/>
      <c r="J16" s="56">
        <v>20</v>
      </c>
      <c r="K16" s="41">
        <v>0</v>
      </c>
      <c r="L16" s="27"/>
      <c r="M16" s="58"/>
      <c r="N16" s="58"/>
      <c r="O16" s="58"/>
      <c r="Q16" s="29">
        <f t="shared" si="1"/>
        <v>0</v>
      </c>
    </row>
    <row r="17" spans="1:17" s="28" customFormat="1" ht="18.75" customHeight="1">
      <c r="A17" s="22"/>
      <c r="B17" s="23">
        <v>8051838460452</v>
      </c>
      <c r="C17" s="24" t="s">
        <v>24</v>
      </c>
      <c r="D17" s="24" t="s">
        <v>29</v>
      </c>
      <c r="E17" s="24" t="s">
        <v>136</v>
      </c>
      <c r="F17" s="25" t="s">
        <v>9</v>
      </c>
      <c r="G17" s="32">
        <v>25</v>
      </c>
      <c r="H17" s="30" t="s">
        <v>138</v>
      </c>
      <c r="I17" s="26"/>
      <c r="J17" s="56">
        <v>77</v>
      </c>
      <c r="K17" s="41">
        <v>0</v>
      </c>
      <c r="L17" s="27"/>
      <c r="M17" s="58"/>
      <c r="N17" s="58"/>
      <c r="O17" s="58"/>
      <c r="Q17" s="29">
        <f t="shared" si="1"/>
        <v>0</v>
      </c>
    </row>
    <row r="18" spans="1:17" s="28" customFormat="1" ht="18.75" customHeight="1">
      <c r="A18" s="22"/>
      <c r="B18" s="23">
        <v>8051838373875</v>
      </c>
      <c r="C18" s="24" t="s">
        <v>24</v>
      </c>
      <c r="D18" s="24" t="s">
        <v>33</v>
      </c>
      <c r="E18" s="24" t="s">
        <v>136</v>
      </c>
      <c r="F18" s="25" t="s">
        <v>9</v>
      </c>
      <c r="G18" s="32">
        <v>25</v>
      </c>
      <c r="H18" s="30" t="s">
        <v>138</v>
      </c>
      <c r="I18" s="26"/>
      <c r="J18" s="56">
        <v>77</v>
      </c>
      <c r="K18" s="41">
        <v>0</v>
      </c>
      <c r="L18" s="27"/>
      <c r="M18" s="58"/>
      <c r="N18" s="58"/>
      <c r="O18" s="58"/>
      <c r="Q18" s="29">
        <f t="shared" si="1"/>
        <v>0</v>
      </c>
    </row>
    <row r="19" spans="1:17" s="28" customFormat="1" ht="18.75" customHeight="1">
      <c r="A19" s="22"/>
      <c r="B19" s="31">
        <v>8051838527971</v>
      </c>
      <c r="C19" s="24" t="s">
        <v>37</v>
      </c>
      <c r="D19" s="24" t="s">
        <v>38</v>
      </c>
      <c r="E19" s="24" t="s">
        <v>2</v>
      </c>
      <c r="F19" s="25" t="s">
        <v>3</v>
      </c>
      <c r="G19" s="37" t="s">
        <v>172</v>
      </c>
      <c r="H19" s="30" t="s">
        <v>7</v>
      </c>
      <c r="I19" s="26"/>
      <c r="J19" s="56">
        <v>40</v>
      </c>
      <c r="K19" s="41">
        <v>0</v>
      </c>
      <c r="L19" s="27"/>
      <c r="M19" s="58"/>
      <c r="N19" s="58"/>
      <c r="O19" s="58"/>
      <c r="Q19" s="29">
        <f t="shared" ref="Q19:Q20" si="3">K19*J19</f>
        <v>0</v>
      </c>
    </row>
    <row r="20" spans="1:17" s="28" customFormat="1" ht="18.75" customHeight="1">
      <c r="A20" s="22"/>
      <c r="B20" s="23">
        <v>8051838344707</v>
      </c>
      <c r="C20" s="24" t="s">
        <v>37</v>
      </c>
      <c r="D20" s="24" t="s">
        <v>39</v>
      </c>
      <c r="E20" s="24" t="s">
        <v>148</v>
      </c>
      <c r="F20" s="25" t="s">
        <v>3</v>
      </c>
      <c r="G20" s="32" t="s">
        <v>70</v>
      </c>
      <c r="H20" s="26" t="s">
        <v>156</v>
      </c>
      <c r="I20" s="26"/>
      <c r="J20" s="56">
        <v>28</v>
      </c>
      <c r="K20" s="41">
        <v>0</v>
      </c>
      <c r="L20" s="27"/>
      <c r="M20" s="58"/>
      <c r="N20" s="58"/>
      <c r="O20" s="58"/>
      <c r="Q20" s="29">
        <f t="shared" si="3"/>
        <v>0</v>
      </c>
    </row>
    <row r="21" spans="1:17" s="28" customFormat="1" ht="18.75" customHeight="1">
      <c r="A21" s="22"/>
      <c r="B21" s="23">
        <v>8051838062298</v>
      </c>
      <c r="C21" s="24" t="s">
        <v>37</v>
      </c>
      <c r="D21" s="24" t="s">
        <v>40</v>
      </c>
      <c r="E21" s="24" t="s">
        <v>147</v>
      </c>
      <c r="F21" s="25" t="s">
        <v>3</v>
      </c>
      <c r="G21" s="32">
        <v>35</v>
      </c>
      <c r="H21" s="26"/>
      <c r="I21" s="26" t="s">
        <v>10</v>
      </c>
      <c r="J21" s="56">
        <v>88</v>
      </c>
      <c r="K21" s="41">
        <v>0</v>
      </c>
      <c r="L21" s="27"/>
      <c r="M21" s="58"/>
      <c r="N21" s="58"/>
      <c r="O21" s="58"/>
      <c r="Q21" s="29">
        <f t="shared" ref="Q21:Q35" si="4">K21*J21</f>
        <v>0</v>
      </c>
    </row>
    <row r="22" spans="1:17" s="28" customFormat="1" ht="18.75" customHeight="1">
      <c r="A22" s="22"/>
      <c r="B22" s="23"/>
      <c r="C22" s="24" t="s">
        <v>159</v>
      </c>
      <c r="D22" s="24" t="s">
        <v>160</v>
      </c>
      <c r="E22" s="24"/>
      <c r="F22" s="25" t="s">
        <v>3</v>
      </c>
      <c r="G22" s="32">
        <v>3</v>
      </c>
      <c r="H22" s="26" t="s">
        <v>20</v>
      </c>
      <c r="I22" s="26"/>
      <c r="J22" s="56">
        <v>10</v>
      </c>
      <c r="K22" s="41">
        <v>0</v>
      </c>
      <c r="L22" s="27"/>
      <c r="M22" s="83"/>
      <c r="N22" s="83"/>
      <c r="O22" s="83"/>
      <c r="Q22" s="29">
        <f t="shared" si="4"/>
        <v>0</v>
      </c>
    </row>
    <row r="23" spans="1:17" s="28" customFormat="1" ht="18.75" customHeight="1">
      <c r="A23" s="22"/>
      <c r="B23" s="23"/>
      <c r="C23" s="24" t="s">
        <v>159</v>
      </c>
      <c r="D23" s="24" t="s">
        <v>160</v>
      </c>
      <c r="E23" s="24"/>
      <c r="F23" s="25" t="s">
        <v>3</v>
      </c>
      <c r="G23" s="32">
        <v>15</v>
      </c>
      <c r="H23" s="26" t="s">
        <v>15</v>
      </c>
      <c r="I23" s="26"/>
      <c r="J23" s="56">
        <v>32.5</v>
      </c>
      <c r="K23" s="41">
        <v>0</v>
      </c>
      <c r="L23" s="27"/>
      <c r="M23" s="83"/>
      <c r="N23" s="83"/>
      <c r="O23" s="83"/>
      <c r="Q23" s="29">
        <f t="shared" si="4"/>
        <v>0</v>
      </c>
    </row>
    <row r="24" spans="1:17" s="28" customFormat="1" ht="18.75" customHeight="1">
      <c r="A24" s="22"/>
      <c r="B24" s="23"/>
      <c r="C24" s="24" t="s">
        <v>181</v>
      </c>
      <c r="D24" s="24" t="s">
        <v>161</v>
      </c>
      <c r="E24" s="24"/>
      <c r="F24" s="25" t="s">
        <v>3</v>
      </c>
      <c r="G24" s="32">
        <v>3</v>
      </c>
      <c r="H24" s="26" t="s">
        <v>51</v>
      </c>
      <c r="I24" s="26"/>
      <c r="J24" s="56">
        <v>17.5</v>
      </c>
      <c r="K24" s="41">
        <v>0</v>
      </c>
      <c r="L24" s="27"/>
      <c r="M24" s="83"/>
      <c r="N24" s="83"/>
      <c r="O24" s="83"/>
      <c r="Q24" s="29">
        <f t="shared" si="4"/>
        <v>0</v>
      </c>
    </row>
    <row r="25" spans="1:17" s="28" customFormat="1" ht="18.75" customHeight="1">
      <c r="A25" s="22"/>
      <c r="B25" s="23"/>
      <c r="C25" s="24" t="s">
        <v>181</v>
      </c>
      <c r="D25" s="24" t="s">
        <v>161</v>
      </c>
      <c r="E25" s="24"/>
      <c r="F25" s="25" t="s">
        <v>3</v>
      </c>
      <c r="G25" s="32" t="s">
        <v>169</v>
      </c>
      <c r="H25" s="30" t="s">
        <v>23</v>
      </c>
      <c r="I25" s="26"/>
      <c r="J25" s="56">
        <v>27</v>
      </c>
      <c r="K25" s="41">
        <v>0</v>
      </c>
      <c r="L25" s="27"/>
      <c r="M25" s="83"/>
      <c r="N25" s="83"/>
      <c r="O25" s="83"/>
      <c r="Q25" s="29"/>
    </row>
    <row r="26" spans="1:17" s="28" customFormat="1" ht="18.75" customHeight="1">
      <c r="A26" s="22"/>
      <c r="B26" s="23">
        <v>8051838079661</v>
      </c>
      <c r="C26" s="24" t="s">
        <v>41</v>
      </c>
      <c r="D26" s="24" t="s">
        <v>42</v>
      </c>
      <c r="E26" s="24" t="s">
        <v>2</v>
      </c>
      <c r="F26" s="25" t="s">
        <v>4</v>
      </c>
      <c r="G26" s="32">
        <v>10</v>
      </c>
      <c r="H26" s="30" t="s">
        <v>5</v>
      </c>
      <c r="I26" s="26"/>
      <c r="J26" s="56">
        <v>16.5</v>
      </c>
      <c r="K26" s="41">
        <v>0</v>
      </c>
      <c r="L26" s="27"/>
      <c r="M26" s="58"/>
      <c r="N26" s="58"/>
      <c r="O26" s="58"/>
      <c r="Q26" s="29">
        <f t="shared" si="4"/>
        <v>0</v>
      </c>
    </row>
    <row r="27" spans="1:17" s="28" customFormat="1" ht="18.75" customHeight="1">
      <c r="A27" s="22"/>
      <c r="B27" s="31">
        <v>8051838528138</v>
      </c>
      <c r="C27" s="24" t="s">
        <v>41</v>
      </c>
      <c r="D27" s="24" t="s">
        <v>43</v>
      </c>
      <c r="E27" s="24" t="s">
        <v>175</v>
      </c>
      <c r="F27" s="25" t="s">
        <v>3</v>
      </c>
      <c r="G27" s="32">
        <v>18</v>
      </c>
      <c r="H27" s="30" t="s">
        <v>16</v>
      </c>
      <c r="I27" s="26"/>
      <c r="J27" s="56">
        <v>42.5</v>
      </c>
      <c r="K27" s="41">
        <v>0</v>
      </c>
      <c r="L27" s="27"/>
      <c r="M27" s="58"/>
      <c r="N27" s="58"/>
      <c r="O27" s="58"/>
      <c r="Q27" s="29">
        <f t="shared" si="4"/>
        <v>0</v>
      </c>
    </row>
    <row r="28" spans="1:17" s="28" customFormat="1" ht="18.75" customHeight="1">
      <c r="A28" s="22"/>
      <c r="B28" s="23">
        <v>8051838080209</v>
      </c>
      <c r="C28" s="24" t="s">
        <v>41</v>
      </c>
      <c r="D28" s="24" t="s">
        <v>45</v>
      </c>
      <c r="E28" s="24"/>
      <c r="F28" s="25" t="s">
        <v>4</v>
      </c>
      <c r="G28" s="32" t="s">
        <v>169</v>
      </c>
      <c r="H28" s="26" t="s">
        <v>15</v>
      </c>
      <c r="I28" s="26"/>
      <c r="J28" s="56">
        <v>24</v>
      </c>
      <c r="K28" s="41">
        <v>0</v>
      </c>
      <c r="L28" s="27"/>
      <c r="M28" s="58"/>
      <c r="N28" s="58"/>
      <c r="O28" s="58"/>
      <c r="Q28" s="29">
        <f t="shared" si="4"/>
        <v>0</v>
      </c>
    </row>
    <row r="29" spans="1:17" s="28" customFormat="1" ht="18.75" customHeight="1">
      <c r="A29" s="22"/>
      <c r="B29" s="23"/>
      <c r="C29" s="24" t="s">
        <v>163</v>
      </c>
      <c r="D29" s="24" t="s">
        <v>164</v>
      </c>
      <c r="E29" s="24"/>
      <c r="F29" s="25" t="s">
        <v>9</v>
      </c>
      <c r="G29" s="32" t="s">
        <v>168</v>
      </c>
      <c r="H29" s="30" t="s">
        <v>6</v>
      </c>
      <c r="I29" s="26"/>
      <c r="J29" s="56">
        <v>35.5</v>
      </c>
      <c r="K29" s="41">
        <v>0</v>
      </c>
      <c r="L29" s="27"/>
      <c r="M29" s="58"/>
      <c r="N29" s="58"/>
      <c r="O29" s="58"/>
      <c r="Q29" s="29">
        <f t="shared" si="4"/>
        <v>0</v>
      </c>
    </row>
    <row r="30" spans="1:17" s="28" customFormat="1" ht="18.75" customHeight="1">
      <c r="A30" s="22"/>
      <c r="B30" s="31"/>
      <c r="C30" s="24" t="s">
        <v>46</v>
      </c>
      <c r="D30" s="24" t="s">
        <v>47</v>
      </c>
      <c r="E30" s="24" t="s">
        <v>148</v>
      </c>
      <c r="F30" s="25" t="s">
        <v>3</v>
      </c>
      <c r="G30" s="32" t="s">
        <v>70</v>
      </c>
      <c r="H30" s="30" t="s">
        <v>20</v>
      </c>
      <c r="I30" s="26"/>
      <c r="J30" s="56">
        <v>32</v>
      </c>
      <c r="K30" s="41">
        <v>0</v>
      </c>
      <c r="L30" s="27"/>
      <c r="M30" s="58"/>
      <c r="N30" s="58"/>
      <c r="O30" s="58"/>
      <c r="Q30" s="29">
        <f t="shared" si="4"/>
        <v>0</v>
      </c>
    </row>
    <row r="31" spans="1:17" s="28" customFormat="1" ht="18.75" customHeight="1">
      <c r="A31" s="22"/>
      <c r="B31" s="23">
        <v>8051838390612</v>
      </c>
      <c r="C31" s="24" t="s">
        <v>48</v>
      </c>
      <c r="D31" s="24" t="s">
        <v>49</v>
      </c>
      <c r="E31" s="24" t="s">
        <v>148</v>
      </c>
      <c r="F31" s="25" t="s">
        <v>4</v>
      </c>
      <c r="G31" s="32" t="s">
        <v>169</v>
      </c>
      <c r="H31" s="26" t="s">
        <v>155</v>
      </c>
      <c r="I31" s="26"/>
      <c r="J31" s="56">
        <v>20</v>
      </c>
      <c r="K31" s="41">
        <v>0</v>
      </c>
      <c r="L31" s="27"/>
      <c r="M31" s="58"/>
      <c r="N31" s="58"/>
      <c r="O31" s="58"/>
      <c r="Q31" s="29">
        <f t="shared" si="4"/>
        <v>0</v>
      </c>
    </row>
    <row r="32" spans="1:17" s="28" customFormat="1" ht="18.75" customHeight="1">
      <c r="A32" s="22"/>
      <c r="B32" s="23">
        <v>8051838320947</v>
      </c>
      <c r="C32" s="24" t="s">
        <v>48</v>
      </c>
      <c r="D32" s="24" t="s">
        <v>50</v>
      </c>
      <c r="E32" s="24" t="s">
        <v>147</v>
      </c>
      <c r="F32" s="25" t="s">
        <v>4</v>
      </c>
      <c r="G32" s="32">
        <v>20</v>
      </c>
      <c r="H32" s="30" t="s">
        <v>153</v>
      </c>
      <c r="I32" s="26"/>
      <c r="J32" s="56">
        <v>44</v>
      </c>
      <c r="K32" s="41">
        <v>0</v>
      </c>
      <c r="L32" s="27"/>
      <c r="M32" s="58"/>
      <c r="N32" s="58"/>
      <c r="O32" s="58"/>
      <c r="Q32" s="29">
        <f t="shared" si="4"/>
        <v>0</v>
      </c>
    </row>
    <row r="33" spans="1:17" s="28" customFormat="1" ht="18.75" customHeight="1">
      <c r="A33" s="22"/>
      <c r="B33" s="31">
        <v>8051838527056</v>
      </c>
      <c r="C33" s="24" t="s">
        <v>48</v>
      </c>
      <c r="D33" s="24" t="s">
        <v>50</v>
      </c>
      <c r="E33" s="24" t="s">
        <v>148</v>
      </c>
      <c r="F33" s="25" t="s">
        <v>4</v>
      </c>
      <c r="G33" s="32" t="s">
        <v>169</v>
      </c>
      <c r="H33" s="30" t="s">
        <v>155</v>
      </c>
      <c r="I33" s="26"/>
      <c r="J33" s="56">
        <v>20</v>
      </c>
      <c r="K33" s="41">
        <v>0</v>
      </c>
      <c r="L33" s="27"/>
      <c r="M33" s="58"/>
      <c r="N33" s="58"/>
      <c r="O33" s="58"/>
      <c r="Q33" s="29">
        <f t="shared" si="4"/>
        <v>0</v>
      </c>
    </row>
    <row r="34" spans="1:17" s="28" customFormat="1" ht="18.75" customHeight="1">
      <c r="A34" s="22"/>
      <c r="B34" s="23">
        <v>8051838084955</v>
      </c>
      <c r="C34" s="24" t="s">
        <v>48</v>
      </c>
      <c r="D34" s="24" t="s">
        <v>133</v>
      </c>
      <c r="E34" s="24" t="s">
        <v>142</v>
      </c>
      <c r="F34" s="25" t="s">
        <v>4</v>
      </c>
      <c r="G34" s="32">
        <v>12</v>
      </c>
      <c r="H34" s="26" t="s">
        <v>151</v>
      </c>
      <c r="I34" s="26"/>
      <c r="J34" s="56">
        <v>30</v>
      </c>
      <c r="K34" s="41">
        <v>0</v>
      </c>
      <c r="L34" s="27"/>
      <c r="M34" s="58"/>
      <c r="N34" s="58"/>
      <c r="O34" s="58"/>
      <c r="Q34" s="29">
        <f t="shared" si="4"/>
        <v>0</v>
      </c>
    </row>
    <row r="35" spans="1:17" s="28" customFormat="1" ht="18.75" customHeight="1">
      <c r="A35" s="22"/>
      <c r="B35" s="23">
        <v>8051838085112</v>
      </c>
      <c r="C35" s="24" t="s">
        <v>48</v>
      </c>
      <c r="D35" s="24" t="s">
        <v>133</v>
      </c>
      <c r="E35" s="24" t="s">
        <v>142</v>
      </c>
      <c r="F35" s="25" t="s">
        <v>4</v>
      </c>
      <c r="G35" s="32">
        <v>20</v>
      </c>
      <c r="H35" s="30" t="s">
        <v>123</v>
      </c>
      <c r="I35" s="26"/>
      <c r="J35" s="56">
        <v>60</v>
      </c>
      <c r="K35" s="41">
        <v>0</v>
      </c>
      <c r="L35" s="27"/>
      <c r="M35" s="58"/>
      <c r="N35" s="58"/>
      <c r="O35" s="58"/>
      <c r="Q35" s="29">
        <f t="shared" si="4"/>
        <v>0</v>
      </c>
    </row>
    <row r="36" spans="1:17" s="28" customFormat="1" ht="18.75" customHeight="1">
      <c r="A36" s="22"/>
      <c r="B36" s="23">
        <v>8051838084962</v>
      </c>
      <c r="C36" s="24" t="s">
        <v>48</v>
      </c>
      <c r="D36" s="24" t="s">
        <v>133</v>
      </c>
      <c r="E36" s="24" t="s">
        <v>150</v>
      </c>
      <c r="F36" s="25" t="s">
        <v>4</v>
      </c>
      <c r="G36" s="32">
        <v>12</v>
      </c>
      <c r="H36" s="26" t="s">
        <v>151</v>
      </c>
      <c r="I36" s="26"/>
      <c r="J36" s="56">
        <v>30</v>
      </c>
      <c r="K36" s="41">
        <v>0</v>
      </c>
      <c r="L36" s="27"/>
      <c r="M36" s="58"/>
      <c r="N36" s="58"/>
      <c r="O36" s="58"/>
      <c r="Q36" s="29">
        <f t="shared" ref="Q36:Q45" si="5">K36*J36</f>
        <v>0</v>
      </c>
    </row>
    <row r="37" spans="1:17" s="28" customFormat="1" ht="18.75" customHeight="1">
      <c r="A37" s="22"/>
      <c r="B37" s="23">
        <v>8051838085044</v>
      </c>
      <c r="C37" s="24" t="s">
        <v>48</v>
      </c>
      <c r="D37" s="24" t="s">
        <v>133</v>
      </c>
      <c r="E37" s="24" t="s">
        <v>150</v>
      </c>
      <c r="F37" s="25" t="s">
        <v>4</v>
      </c>
      <c r="G37" s="32">
        <v>18</v>
      </c>
      <c r="H37" s="30" t="s">
        <v>122</v>
      </c>
      <c r="I37" s="26"/>
      <c r="J37" s="56">
        <v>46</v>
      </c>
      <c r="K37" s="41">
        <v>0</v>
      </c>
      <c r="L37" s="27"/>
      <c r="M37" s="58"/>
      <c r="N37" s="58"/>
      <c r="O37" s="58"/>
      <c r="Q37" s="29">
        <f t="shared" si="5"/>
        <v>0</v>
      </c>
    </row>
    <row r="38" spans="1:17" s="28" customFormat="1" ht="18.75" customHeight="1">
      <c r="A38" s="22"/>
      <c r="B38" s="23">
        <v>8051838085235</v>
      </c>
      <c r="C38" s="24" t="s">
        <v>48</v>
      </c>
      <c r="D38" s="24" t="s">
        <v>133</v>
      </c>
      <c r="E38" s="24" t="s">
        <v>150</v>
      </c>
      <c r="F38" s="25" t="s">
        <v>4</v>
      </c>
      <c r="G38" s="32">
        <v>25</v>
      </c>
      <c r="H38" s="30" t="s">
        <v>123</v>
      </c>
      <c r="I38" s="26"/>
      <c r="J38" s="56">
        <v>60</v>
      </c>
      <c r="K38" s="41">
        <v>0</v>
      </c>
      <c r="L38" s="27"/>
      <c r="M38" s="58"/>
      <c r="N38" s="58"/>
      <c r="O38" s="58"/>
      <c r="Q38" s="29">
        <f t="shared" si="5"/>
        <v>0</v>
      </c>
    </row>
    <row r="39" spans="1:17" s="28" customFormat="1" ht="18.75" customHeight="1">
      <c r="A39" s="22"/>
      <c r="B39" s="23">
        <v>8051838088625</v>
      </c>
      <c r="C39" s="24" t="s">
        <v>52</v>
      </c>
      <c r="D39" s="24" t="s">
        <v>53</v>
      </c>
      <c r="E39" s="24" t="s">
        <v>2</v>
      </c>
      <c r="F39" s="25" t="s">
        <v>3</v>
      </c>
      <c r="G39" s="32">
        <v>10</v>
      </c>
      <c r="H39" s="30" t="s">
        <v>6</v>
      </c>
      <c r="I39" s="26"/>
      <c r="J39" s="56">
        <v>18.5</v>
      </c>
      <c r="K39" s="41">
        <v>0</v>
      </c>
      <c r="L39" s="27"/>
      <c r="M39" s="58"/>
      <c r="N39" s="58"/>
      <c r="O39" s="58"/>
      <c r="Q39" s="29">
        <f t="shared" si="5"/>
        <v>0</v>
      </c>
    </row>
    <row r="40" spans="1:17" s="28" customFormat="1" ht="18.75" customHeight="1">
      <c r="A40" s="22"/>
      <c r="B40" s="23">
        <v>8051838089868</v>
      </c>
      <c r="C40" s="24" t="s">
        <v>52</v>
      </c>
      <c r="D40" s="24" t="s">
        <v>54</v>
      </c>
      <c r="E40" s="24" t="s">
        <v>2</v>
      </c>
      <c r="F40" s="25" t="s">
        <v>3</v>
      </c>
      <c r="G40" s="32" t="s">
        <v>171</v>
      </c>
      <c r="H40" s="30" t="s">
        <v>7</v>
      </c>
      <c r="I40" s="26"/>
      <c r="J40" s="56">
        <v>27.5</v>
      </c>
      <c r="K40" s="41">
        <v>0</v>
      </c>
      <c r="L40" s="27"/>
      <c r="M40" s="58"/>
      <c r="N40" s="58"/>
      <c r="O40" s="58"/>
      <c r="Q40" s="29">
        <f t="shared" si="5"/>
        <v>0</v>
      </c>
    </row>
    <row r="41" spans="1:17" s="28" customFormat="1" ht="18.75" customHeight="1">
      <c r="A41" s="22"/>
      <c r="B41" s="23">
        <v>8051838090956</v>
      </c>
      <c r="C41" s="24" t="s">
        <v>52</v>
      </c>
      <c r="D41" s="24" t="s">
        <v>55</v>
      </c>
      <c r="E41" s="24" t="s">
        <v>2</v>
      </c>
      <c r="F41" s="25" t="s">
        <v>3</v>
      </c>
      <c r="G41" s="32" t="s">
        <v>70</v>
      </c>
      <c r="H41" s="30" t="s">
        <v>6</v>
      </c>
      <c r="I41" s="26"/>
      <c r="J41" s="56">
        <v>24</v>
      </c>
      <c r="K41" s="41">
        <v>0</v>
      </c>
      <c r="L41" s="27"/>
      <c r="M41" s="58"/>
      <c r="N41" s="58"/>
      <c r="O41" s="58"/>
      <c r="Q41" s="29">
        <f t="shared" si="5"/>
        <v>0</v>
      </c>
    </row>
    <row r="42" spans="1:17" s="28" customFormat="1" ht="18.75" customHeight="1">
      <c r="A42" s="22"/>
      <c r="B42" s="23">
        <v>8051838094909</v>
      </c>
      <c r="C42" s="24" t="s">
        <v>56</v>
      </c>
      <c r="D42" s="24" t="s">
        <v>57</v>
      </c>
      <c r="E42" s="24" t="s">
        <v>2</v>
      </c>
      <c r="F42" s="25" t="s">
        <v>3</v>
      </c>
      <c r="G42" s="32">
        <v>10</v>
      </c>
      <c r="H42" s="30" t="s">
        <v>15</v>
      </c>
      <c r="I42" s="26"/>
      <c r="J42" s="56">
        <v>18</v>
      </c>
      <c r="K42" s="41">
        <v>0</v>
      </c>
      <c r="L42" s="27"/>
      <c r="M42" s="58"/>
      <c r="N42" s="58"/>
      <c r="O42" s="58"/>
      <c r="Q42" s="29">
        <f t="shared" si="5"/>
        <v>0</v>
      </c>
    </row>
    <row r="43" spans="1:17" s="28" customFormat="1" ht="18.75" customHeight="1">
      <c r="A43" s="22"/>
      <c r="B43" s="23">
        <v>8051838095203</v>
      </c>
      <c r="C43" s="24" t="s">
        <v>56</v>
      </c>
      <c r="D43" s="24" t="s">
        <v>58</v>
      </c>
      <c r="E43" s="24" t="s">
        <v>2</v>
      </c>
      <c r="F43" s="25" t="s">
        <v>3</v>
      </c>
      <c r="G43" s="32" t="s">
        <v>44</v>
      </c>
      <c r="H43" s="30" t="s">
        <v>5</v>
      </c>
      <c r="I43" s="26"/>
      <c r="J43" s="56">
        <v>28.5</v>
      </c>
      <c r="K43" s="41">
        <v>0</v>
      </c>
      <c r="L43" s="27"/>
      <c r="M43" s="58"/>
      <c r="N43" s="58"/>
      <c r="O43" s="58"/>
      <c r="Q43" s="29">
        <f t="shared" si="5"/>
        <v>0</v>
      </c>
    </row>
    <row r="44" spans="1:17" s="28" customFormat="1" ht="18.75" customHeight="1">
      <c r="A44" s="22"/>
      <c r="B44" s="23">
        <v>8051838373622</v>
      </c>
      <c r="C44" s="24" t="s">
        <v>56</v>
      </c>
      <c r="D44" s="24" t="s">
        <v>58</v>
      </c>
      <c r="E44" s="24" t="s">
        <v>136</v>
      </c>
      <c r="F44" s="25" t="s">
        <v>9</v>
      </c>
      <c r="G44" s="32">
        <v>18</v>
      </c>
      <c r="H44" s="30" t="s">
        <v>137</v>
      </c>
      <c r="I44" s="26"/>
      <c r="J44" s="56">
        <v>51</v>
      </c>
      <c r="K44" s="41">
        <v>0</v>
      </c>
      <c r="L44" s="27"/>
      <c r="M44" s="58"/>
      <c r="N44" s="58"/>
      <c r="O44" s="58"/>
      <c r="Q44" s="29">
        <f t="shared" si="5"/>
        <v>0</v>
      </c>
    </row>
    <row r="45" spans="1:17" s="28" customFormat="1" ht="18.75" customHeight="1">
      <c r="A45" s="22"/>
      <c r="B45" s="23">
        <v>8051838095654</v>
      </c>
      <c r="C45" s="24" t="s">
        <v>59</v>
      </c>
      <c r="D45" s="24" t="s">
        <v>60</v>
      </c>
      <c r="E45" s="24" t="s">
        <v>2</v>
      </c>
      <c r="F45" s="25" t="s">
        <v>3</v>
      </c>
      <c r="G45" s="32">
        <v>7</v>
      </c>
      <c r="H45" s="30" t="s">
        <v>20</v>
      </c>
      <c r="I45" s="26"/>
      <c r="J45" s="56">
        <v>15.5</v>
      </c>
      <c r="K45" s="41">
        <v>0</v>
      </c>
      <c r="L45" s="27"/>
      <c r="M45" s="58"/>
      <c r="N45" s="58"/>
      <c r="O45" s="58"/>
      <c r="Q45" s="29">
        <f t="shared" si="5"/>
        <v>0</v>
      </c>
    </row>
    <row r="46" spans="1:17" s="28" customFormat="1" ht="18.75" customHeight="1">
      <c r="A46" s="22"/>
      <c r="B46" s="23">
        <v>8051838098952</v>
      </c>
      <c r="C46" s="24" t="s">
        <v>62</v>
      </c>
      <c r="D46" s="24" t="s">
        <v>63</v>
      </c>
      <c r="E46" s="24" t="s">
        <v>2</v>
      </c>
      <c r="F46" s="25" t="s">
        <v>3</v>
      </c>
      <c r="G46" s="32">
        <v>10</v>
      </c>
      <c r="H46" s="30" t="s">
        <v>23</v>
      </c>
      <c r="I46" s="26"/>
      <c r="J46" s="56">
        <v>14</v>
      </c>
      <c r="K46" s="41">
        <v>0</v>
      </c>
      <c r="L46" s="27"/>
      <c r="M46" s="58"/>
      <c r="N46" s="58"/>
      <c r="O46" s="58"/>
      <c r="Q46" s="29">
        <f t="shared" ref="Q46:Q56" si="6">K46*J46</f>
        <v>0</v>
      </c>
    </row>
    <row r="47" spans="1:17" s="28" customFormat="1" ht="18.75" customHeight="1">
      <c r="A47" s="22"/>
      <c r="B47" s="23">
        <v>8051838373752</v>
      </c>
      <c r="C47" s="24" t="s">
        <v>62</v>
      </c>
      <c r="D47" s="24" t="s">
        <v>64</v>
      </c>
      <c r="E47" s="24" t="s">
        <v>2</v>
      </c>
      <c r="F47" s="25" t="s">
        <v>4</v>
      </c>
      <c r="G47" s="32">
        <v>10</v>
      </c>
      <c r="H47" s="30" t="s">
        <v>23</v>
      </c>
      <c r="I47" s="26"/>
      <c r="J47" s="56">
        <v>14</v>
      </c>
      <c r="K47" s="41">
        <v>0</v>
      </c>
      <c r="L47" s="27"/>
      <c r="M47" s="58"/>
      <c r="N47" s="58"/>
      <c r="O47" s="58"/>
      <c r="Q47" s="29">
        <f t="shared" si="6"/>
        <v>0</v>
      </c>
    </row>
    <row r="48" spans="1:17" s="28" customFormat="1" ht="18.75" customHeight="1">
      <c r="A48" s="22"/>
      <c r="B48" s="23">
        <v>8051838099164</v>
      </c>
      <c r="C48" s="24" t="s">
        <v>62</v>
      </c>
      <c r="D48" s="24" t="s">
        <v>65</v>
      </c>
      <c r="E48" s="24" t="s">
        <v>2</v>
      </c>
      <c r="F48" s="25" t="s">
        <v>3</v>
      </c>
      <c r="G48" s="32">
        <v>10</v>
      </c>
      <c r="H48" s="30" t="s">
        <v>23</v>
      </c>
      <c r="I48" s="26"/>
      <c r="J48" s="56">
        <v>14</v>
      </c>
      <c r="K48" s="41">
        <v>0</v>
      </c>
      <c r="L48" s="27"/>
      <c r="M48" s="58"/>
      <c r="N48" s="58"/>
      <c r="O48" s="58"/>
      <c r="Q48" s="29">
        <f t="shared" si="6"/>
        <v>0</v>
      </c>
    </row>
    <row r="49" spans="1:17" s="28" customFormat="1" ht="18.75" customHeight="1">
      <c r="A49" s="22"/>
      <c r="B49" s="23">
        <v>8051838099409</v>
      </c>
      <c r="C49" s="24" t="s">
        <v>62</v>
      </c>
      <c r="D49" s="24" t="s">
        <v>66</v>
      </c>
      <c r="E49" s="24" t="s">
        <v>147</v>
      </c>
      <c r="F49" s="25" t="s">
        <v>4</v>
      </c>
      <c r="G49" s="32">
        <v>18</v>
      </c>
      <c r="H49" s="30" t="s">
        <v>20</v>
      </c>
      <c r="I49" s="26"/>
      <c r="J49" s="56">
        <v>51</v>
      </c>
      <c r="K49" s="41">
        <v>0</v>
      </c>
      <c r="L49" s="27"/>
      <c r="M49" s="58"/>
      <c r="N49" s="58"/>
      <c r="O49" s="58"/>
      <c r="Q49" s="29">
        <f t="shared" si="6"/>
        <v>0</v>
      </c>
    </row>
    <row r="50" spans="1:17" s="28" customFormat="1" ht="18.75" customHeight="1">
      <c r="A50" s="22"/>
      <c r="B50" s="23">
        <v>8051838099478</v>
      </c>
      <c r="C50" s="24" t="s">
        <v>62</v>
      </c>
      <c r="D50" s="24" t="s">
        <v>66</v>
      </c>
      <c r="E50" s="24" t="s">
        <v>148</v>
      </c>
      <c r="F50" s="25" t="s">
        <v>4</v>
      </c>
      <c r="G50" s="32" t="s">
        <v>169</v>
      </c>
      <c r="H50" s="26" t="s">
        <v>155</v>
      </c>
      <c r="I50" s="26"/>
      <c r="J50" s="56">
        <v>20</v>
      </c>
      <c r="K50" s="41">
        <v>0</v>
      </c>
      <c r="L50" s="27"/>
      <c r="M50" s="58"/>
      <c r="N50" s="58"/>
      <c r="O50" s="58"/>
      <c r="Q50" s="29">
        <f t="shared" si="6"/>
        <v>0</v>
      </c>
    </row>
    <row r="51" spans="1:17" s="28" customFormat="1" ht="18.75" customHeight="1">
      <c r="A51" s="22"/>
      <c r="B51" s="23">
        <v>8051838099737</v>
      </c>
      <c r="C51" s="24" t="s">
        <v>62</v>
      </c>
      <c r="D51" s="24" t="s">
        <v>67</v>
      </c>
      <c r="E51" s="24" t="s">
        <v>2</v>
      </c>
      <c r="F51" s="25" t="s">
        <v>3</v>
      </c>
      <c r="G51" s="32">
        <v>10</v>
      </c>
      <c r="H51" s="30" t="s">
        <v>23</v>
      </c>
      <c r="I51" s="26"/>
      <c r="J51" s="56">
        <v>14</v>
      </c>
      <c r="K51" s="41">
        <v>0</v>
      </c>
      <c r="L51" s="27"/>
      <c r="M51" s="58"/>
      <c r="N51" s="58"/>
      <c r="O51" s="58"/>
      <c r="Q51" s="29">
        <f t="shared" si="6"/>
        <v>0</v>
      </c>
    </row>
    <row r="52" spans="1:17" s="28" customFormat="1" ht="18.75" customHeight="1">
      <c r="A52" s="22"/>
      <c r="B52" s="23">
        <v>8051838100037</v>
      </c>
      <c r="C52" s="24" t="s">
        <v>62</v>
      </c>
      <c r="D52" s="24" t="s">
        <v>68</v>
      </c>
      <c r="E52" s="24" t="s">
        <v>147</v>
      </c>
      <c r="F52" s="25" t="s">
        <v>4</v>
      </c>
      <c r="G52" s="32">
        <v>18</v>
      </c>
      <c r="H52" s="30" t="s">
        <v>20</v>
      </c>
      <c r="I52" s="26"/>
      <c r="J52" s="56">
        <v>51</v>
      </c>
      <c r="K52" s="41">
        <v>0</v>
      </c>
      <c r="L52" s="27"/>
      <c r="M52" s="58"/>
      <c r="N52" s="58"/>
      <c r="O52" s="58"/>
      <c r="Q52" s="29">
        <f t="shared" si="6"/>
        <v>0</v>
      </c>
    </row>
    <row r="53" spans="1:17" s="28" customFormat="1" ht="18.75" customHeight="1">
      <c r="A53" s="22"/>
      <c r="B53" s="23">
        <v>8051838381610</v>
      </c>
      <c r="C53" s="24" t="s">
        <v>62</v>
      </c>
      <c r="D53" s="24" t="s">
        <v>68</v>
      </c>
      <c r="E53" s="24" t="s">
        <v>148</v>
      </c>
      <c r="F53" s="25" t="s">
        <v>4</v>
      </c>
      <c r="G53" s="32" t="s">
        <v>169</v>
      </c>
      <c r="H53" s="26" t="s">
        <v>155</v>
      </c>
      <c r="I53" s="26"/>
      <c r="J53" s="56">
        <v>20</v>
      </c>
      <c r="K53" s="41">
        <v>0</v>
      </c>
      <c r="L53" s="27"/>
      <c r="M53" s="58"/>
      <c r="N53" s="58"/>
      <c r="O53" s="58"/>
      <c r="Q53" s="29">
        <f t="shared" si="6"/>
        <v>0</v>
      </c>
    </row>
    <row r="54" spans="1:17" s="28" customFormat="1" ht="18.75" customHeight="1">
      <c r="A54" s="22"/>
      <c r="B54" s="31">
        <v>8051838527544</v>
      </c>
      <c r="C54" s="24" t="s">
        <v>69</v>
      </c>
      <c r="D54" s="24" t="s">
        <v>61</v>
      </c>
      <c r="E54" s="24" t="s">
        <v>2</v>
      </c>
      <c r="F54" s="36" t="s">
        <v>3</v>
      </c>
      <c r="G54" s="32" t="s">
        <v>70</v>
      </c>
      <c r="H54" s="30" t="s">
        <v>15</v>
      </c>
      <c r="I54" s="26"/>
      <c r="J54" s="56">
        <v>18.5</v>
      </c>
      <c r="K54" s="41">
        <v>0</v>
      </c>
      <c r="L54" s="27"/>
      <c r="M54" s="58"/>
      <c r="N54" s="58"/>
      <c r="O54" s="58"/>
      <c r="Q54" s="29">
        <f t="shared" si="6"/>
        <v>0</v>
      </c>
    </row>
    <row r="55" spans="1:17" s="28" customFormat="1" ht="18.75" customHeight="1">
      <c r="A55" s="22"/>
      <c r="B55" s="23">
        <v>8051838383607</v>
      </c>
      <c r="C55" s="24" t="s">
        <v>139</v>
      </c>
      <c r="D55" s="24" t="s">
        <v>140</v>
      </c>
      <c r="E55" s="24" t="s">
        <v>136</v>
      </c>
      <c r="F55" s="25" t="s">
        <v>9</v>
      </c>
      <c r="G55" s="32">
        <v>18</v>
      </c>
      <c r="H55" s="30" t="s">
        <v>137</v>
      </c>
      <c r="I55" s="26"/>
      <c r="J55" s="56">
        <v>51</v>
      </c>
      <c r="K55" s="41">
        <v>0</v>
      </c>
      <c r="L55" s="27"/>
      <c r="M55" s="58"/>
      <c r="N55" s="58"/>
      <c r="O55" s="58"/>
      <c r="Q55" s="29">
        <f t="shared" si="6"/>
        <v>0</v>
      </c>
    </row>
    <row r="56" spans="1:17" s="28" customFormat="1" ht="18.75" customHeight="1">
      <c r="A56" s="22"/>
      <c r="B56" s="23">
        <v>8051838383591</v>
      </c>
      <c r="C56" s="24" t="s">
        <v>139</v>
      </c>
      <c r="D56" s="24" t="s">
        <v>141</v>
      </c>
      <c r="E56" s="24" t="s">
        <v>136</v>
      </c>
      <c r="F56" s="25" t="s">
        <v>9</v>
      </c>
      <c r="G56" s="32">
        <v>18</v>
      </c>
      <c r="H56" s="30" t="s">
        <v>137</v>
      </c>
      <c r="I56" s="26"/>
      <c r="J56" s="56">
        <v>51</v>
      </c>
      <c r="K56" s="41">
        <v>0</v>
      </c>
      <c r="L56" s="27"/>
      <c r="M56" s="58"/>
      <c r="N56" s="58"/>
      <c r="O56" s="58"/>
      <c r="Q56" s="29">
        <f t="shared" si="6"/>
        <v>0</v>
      </c>
    </row>
    <row r="57" spans="1:17" s="28" customFormat="1" ht="18.75" customHeight="1">
      <c r="A57" s="22"/>
      <c r="B57" s="23">
        <v>8051838382310</v>
      </c>
      <c r="C57" s="24" t="s">
        <v>71</v>
      </c>
      <c r="D57" s="24" t="s">
        <v>73</v>
      </c>
      <c r="E57" s="24" t="s">
        <v>148</v>
      </c>
      <c r="F57" s="25" t="s">
        <v>4</v>
      </c>
      <c r="G57" s="32" t="s">
        <v>169</v>
      </c>
      <c r="H57" s="30" t="s">
        <v>51</v>
      </c>
      <c r="I57" s="26"/>
      <c r="J57" s="56">
        <v>20</v>
      </c>
      <c r="K57" s="41">
        <v>0</v>
      </c>
      <c r="L57" s="27"/>
      <c r="M57" s="58"/>
      <c r="N57" s="58"/>
      <c r="O57" s="58"/>
      <c r="Q57" s="29">
        <f t="shared" ref="Q57:Q65" si="7">K57*J57</f>
        <v>0</v>
      </c>
    </row>
    <row r="58" spans="1:17" s="28" customFormat="1" ht="18.75" customHeight="1">
      <c r="A58" s="22"/>
      <c r="B58" s="23">
        <v>8051838381924</v>
      </c>
      <c r="C58" s="24" t="s">
        <v>71</v>
      </c>
      <c r="D58" s="24" t="s">
        <v>152</v>
      </c>
      <c r="E58" s="24"/>
      <c r="F58" s="25" t="s">
        <v>3</v>
      </c>
      <c r="G58" s="32" t="s">
        <v>70</v>
      </c>
      <c r="H58" s="26" t="s">
        <v>156</v>
      </c>
      <c r="I58" s="26"/>
      <c r="J58" s="56">
        <v>18.5</v>
      </c>
      <c r="K58" s="41">
        <v>0</v>
      </c>
      <c r="L58" s="27"/>
      <c r="M58" s="58"/>
      <c r="N58" s="58"/>
      <c r="O58" s="58"/>
      <c r="Q58" s="29">
        <f t="shared" si="7"/>
        <v>0</v>
      </c>
    </row>
    <row r="59" spans="1:17" s="28" customFormat="1" ht="18.75" customHeight="1">
      <c r="A59" s="22"/>
      <c r="B59" s="23">
        <v>8051838375336</v>
      </c>
      <c r="C59" s="24" t="s">
        <v>71</v>
      </c>
      <c r="D59" s="24" t="s">
        <v>72</v>
      </c>
      <c r="E59" s="24" t="s">
        <v>142</v>
      </c>
      <c r="F59" s="25" t="s">
        <v>9</v>
      </c>
      <c r="G59" s="32">
        <v>11</v>
      </c>
      <c r="H59" s="30" t="s">
        <v>15</v>
      </c>
      <c r="I59" s="26"/>
      <c r="J59" s="56">
        <v>42</v>
      </c>
      <c r="K59" s="41">
        <v>0</v>
      </c>
      <c r="L59" s="27"/>
      <c r="M59" s="58"/>
      <c r="N59" s="58"/>
      <c r="O59" s="58"/>
      <c r="Q59" s="29">
        <f t="shared" ref="Q59" si="8">K59*J59</f>
        <v>0</v>
      </c>
    </row>
    <row r="60" spans="1:17" s="28" customFormat="1" ht="18.75" customHeight="1">
      <c r="A60" s="22"/>
      <c r="B60" s="23">
        <v>8051838459104</v>
      </c>
      <c r="C60" s="24" t="s">
        <v>71</v>
      </c>
      <c r="D60" s="24" t="s">
        <v>73</v>
      </c>
      <c r="E60" s="24" t="s">
        <v>134</v>
      </c>
      <c r="F60" s="25" t="s">
        <v>9</v>
      </c>
      <c r="G60" s="32">
        <v>18</v>
      </c>
      <c r="H60" s="30" t="s">
        <v>5</v>
      </c>
      <c r="I60" s="26"/>
      <c r="J60" s="56">
        <v>85</v>
      </c>
      <c r="K60" s="41">
        <v>0</v>
      </c>
      <c r="L60" s="27"/>
      <c r="M60" s="58"/>
      <c r="N60" s="58"/>
      <c r="O60" s="58"/>
      <c r="Q60" s="29">
        <f t="shared" si="7"/>
        <v>0</v>
      </c>
    </row>
    <row r="61" spans="1:17" s="28" customFormat="1" ht="18.75" customHeight="1">
      <c r="A61" s="22"/>
      <c r="B61" s="23">
        <v>8051838375138</v>
      </c>
      <c r="C61" s="24" t="s">
        <v>71</v>
      </c>
      <c r="D61" s="24" t="s">
        <v>72</v>
      </c>
      <c r="E61" s="24" t="s">
        <v>149</v>
      </c>
      <c r="F61" s="25" t="s">
        <v>4</v>
      </c>
      <c r="G61" s="32" t="s">
        <v>25</v>
      </c>
      <c r="H61" s="30" t="s">
        <v>167</v>
      </c>
      <c r="I61" s="26"/>
      <c r="J61" s="56">
        <v>20</v>
      </c>
      <c r="K61" s="41">
        <v>0</v>
      </c>
      <c r="L61" s="27"/>
      <c r="M61" s="58"/>
      <c r="N61" s="58"/>
      <c r="O61" s="58"/>
      <c r="Q61" s="29">
        <f t="shared" si="7"/>
        <v>0</v>
      </c>
    </row>
    <row r="62" spans="1:17" s="28" customFormat="1" ht="18.75" customHeight="1">
      <c r="A62" s="22"/>
      <c r="B62" s="23">
        <v>8051838367768</v>
      </c>
      <c r="C62" s="24" t="s">
        <v>74</v>
      </c>
      <c r="D62" s="24" t="s">
        <v>75</v>
      </c>
      <c r="E62" s="24" t="s">
        <v>2</v>
      </c>
      <c r="F62" s="25" t="s">
        <v>3</v>
      </c>
      <c r="G62" s="32" t="s">
        <v>162</v>
      </c>
      <c r="H62" s="30" t="s">
        <v>5</v>
      </c>
      <c r="I62" s="26"/>
      <c r="J62" s="56">
        <v>9.5</v>
      </c>
      <c r="K62" s="41">
        <v>0</v>
      </c>
      <c r="L62" s="27"/>
      <c r="M62" s="58"/>
      <c r="N62" s="58"/>
      <c r="O62" s="58"/>
      <c r="Q62" s="29">
        <f t="shared" si="7"/>
        <v>0</v>
      </c>
    </row>
    <row r="63" spans="1:17" s="28" customFormat="1" ht="18.75" customHeight="1">
      <c r="A63" s="22"/>
      <c r="B63" s="23">
        <v>8051838138122</v>
      </c>
      <c r="C63" s="24" t="s">
        <v>74</v>
      </c>
      <c r="D63" s="24" t="s">
        <v>76</v>
      </c>
      <c r="E63" s="24" t="s">
        <v>147</v>
      </c>
      <c r="F63" s="25" t="s">
        <v>4</v>
      </c>
      <c r="G63" s="32" t="s">
        <v>13</v>
      </c>
      <c r="H63" s="30" t="s">
        <v>35</v>
      </c>
      <c r="I63" s="26"/>
      <c r="J63" s="56">
        <v>71</v>
      </c>
      <c r="K63" s="41">
        <v>0</v>
      </c>
      <c r="L63" s="27"/>
      <c r="M63" s="58"/>
      <c r="N63" s="58"/>
      <c r="O63" s="58"/>
      <c r="Q63" s="29">
        <f t="shared" si="7"/>
        <v>0</v>
      </c>
    </row>
    <row r="64" spans="1:17" s="28" customFormat="1" ht="18.75" customHeight="1">
      <c r="A64" s="22"/>
      <c r="B64" s="23">
        <v>8051838139167</v>
      </c>
      <c r="C64" s="24" t="s">
        <v>77</v>
      </c>
      <c r="D64" s="24" t="s">
        <v>78</v>
      </c>
      <c r="E64" s="24" t="s">
        <v>148</v>
      </c>
      <c r="F64" s="25" t="s">
        <v>4</v>
      </c>
      <c r="G64" s="32">
        <v>15</v>
      </c>
      <c r="H64" s="30" t="s">
        <v>165</v>
      </c>
      <c r="I64" s="26"/>
      <c r="J64" s="56">
        <v>37.5</v>
      </c>
      <c r="K64" s="41">
        <v>0</v>
      </c>
      <c r="L64" s="27"/>
      <c r="M64" s="58"/>
      <c r="N64" s="58"/>
      <c r="O64" s="58"/>
      <c r="Q64" s="29">
        <f t="shared" si="7"/>
        <v>0</v>
      </c>
    </row>
    <row r="65" spans="1:17" s="28" customFormat="1" ht="18.75" customHeight="1">
      <c r="A65" s="22"/>
      <c r="B65" s="23">
        <v>8051838139372</v>
      </c>
      <c r="C65" s="24" t="s">
        <v>77</v>
      </c>
      <c r="D65" s="24" t="s">
        <v>78</v>
      </c>
      <c r="E65" s="24" t="s">
        <v>147</v>
      </c>
      <c r="F65" s="25" t="s">
        <v>4</v>
      </c>
      <c r="G65" s="32">
        <v>18</v>
      </c>
      <c r="H65" s="30" t="s">
        <v>166</v>
      </c>
      <c r="I65" s="26"/>
      <c r="J65" s="56">
        <v>42.5</v>
      </c>
      <c r="K65" s="41">
        <v>0</v>
      </c>
      <c r="L65" s="27"/>
      <c r="M65" s="58"/>
      <c r="N65" s="58"/>
      <c r="O65" s="58"/>
      <c r="Q65" s="29">
        <f t="shared" si="7"/>
        <v>0</v>
      </c>
    </row>
    <row r="66" spans="1:17" s="28" customFormat="1" ht="18.75" customHeight="1">
      <c r="A66" s="22"/>
      <c r="B66" s="23">
        <v>8051838471748</v>
      </c>
      <c r="C66" s="24" t="s">
        <v>77</v>
      </c>
      <c r="D66" s="24" t="s">
        <v>78</v>
      </c>
      <c r="E66" s="24" t="s">
        <v>150</v>
      </c>
      <c r="F66" s="25" t="s">
        <v>4</v>
      </c>
      <c r="G66" s="32">
        <v>25</v>
      </c>
      <c r="H66" s="30" t="s">
        <v>122</v>
      </c>
      <c r="I66" s="26"/>
      <c r="J66" s="56">
        <v>75</v>
      </c>
      <c r="K66" s="41">
        <v>0</v>
      </c>
      <c r="L66" s="27"/>
      <c r="M66" s="58"/>
      <c r="N66" s="58"/>
      <c r="O66" s="58"/>
      <c r="Q66" s="29">
        <f t="shared" ref="Q66:Q71" si="9">K66*J66</f>
        <v>0</v>
      </c>
    </row>
    <row r="67" spans="1:17" s="28" customFormat="1" ht="18.75" customHeight="1">
      <c r="A67" s="22"/>
      <c r="B67" s="23">
        <v>8051838145373</v>
      </c>
      <c r="C67" s="24" t="s">
        <v>79</v>
      </c>
      <c r="D67" s="24" t="s">
        <v>80</v>
      </c>
      <c r="E67" s="24" t="s">
        <v>2</v>
      </c>
      <c r="F67" s="25" t="s">
        <v>3</v>
      </c>
      <c r="G67" s="32">
        <v>3</v>
      </c>
      <c r="H67" s="30" t="s">
        <v>20</v>
      </c>
      <c r="I67" s="26"/>
      <c r="J67" s="56">
        <v>7</v>
      </c>
      <c r="K67" s="41">
        <v>0</v>
      </c>
      <c r="L67" s="27"/>
      <c r="M67" s="58"/>
      <c r="N67" s="58"/>
      <c r="O67" s="58"/>
      <c r="Q67" s="29">
        <f t="shared" si="9"/>
        <v>0</v>
      </c>
    </row>
    <row r="68" spans="1:17" s="28" customFormat="1" ht="18.75" customHeight="1">
      <c r="A68" s="22"/>
      <c r="B68" s="23">
        <v>8051838172645</v>
      </c>
      <c r="C68" s="24" t="s">
        <v>79</v>
      </c>
      <c r="D68" s="24" t="s">
        <v>80</v>
      </c>
      <c r="E68" s="24" t="s">
        <v>2</v>
      </c>
      <c r="F68" s="25" t="s">
        <v>4</v>
      </c>
      <c r="G68" s="32">
        <v>10</v>
      </c>
      <c r="H68" s="30" t="s">
        <v>23</v>
      </c>
      <c r="I68" s="26"/>
      <c r="J68" s="56">
        <v>16</v>
      </c>
      <c r="K68" s="41">
        <v>0</v>
      </c>
      <c r="L68" s="27"/>
      <c r="M68" s="58"/>
      <c r="N68" s="58"/>
      <c r="O68" s="58"/>
      <c r="Q68" s="29">
        <f t="shared" si="9"/>
        <v>0</v>
      </c>
    </row>
    <row r="69" spans="1:17" s="28" customFormat="1" ht="18.75" customHeight="1">
      <c r="A69" s="22"/>
      <c r="B69" s="23">
        <v>8051838382525</v>
      </c>
      <c r="C69" s="24" t="s">
        <v>79</v>
      </c>
      <c r="D69" s="24" t="s">
        <v>80</v>
      </c>
      <c r="E69" s="24" t="s">
        <v>136</v>
      </c>
      <c r="F69" s="25" t="s">
        <v>9</v>
      </c>
      <c r="G69" s="32">
        <v>18</v>
      </c>
      <c r="H69" s="30" t="s">
        <v>137</v>
      </c>
      <c r="I69" s="26"/>
      <c r="J69" s="56">
        <v>51</v>
      </c>
      <c r="K69" s="41">
        <v>0</v>
      </c>
      <c r="L69" s="27"/>
      <c r="M69" s="58"/>
      <c r="N69" s="58"/>
      <c r="O69" s="58"/>
      <c r="Q69" s="29">
        <f t="shared" si="9"/>
        <v>0</v>
      </c>
    </row>
    <row r="70" spans="1:17" s="28" customFormat="1" ht="18.75" customHeight="1">
      <c r="A70" s="22"/>
      <c r="B70" s="23">
        <v>8051838366501</v>
      </c>
      <c r="C70" s="24" t="s">
        <v>79</v>
      </c>
      <c r="D70" s="24" t="s">
        <v>80</v>
      </c>
      <c r="E70" s="24" t="s">
        <v>170</v>
      </c>
      <c r="F70" s="25" t="s">
        <v>4</v>
      </c>
      <c r="G70" s="32" t="s">
        <v>70</v>
      </c>
      <c r="H70" s="26" t="s">
        <v>155</v>
      </c>
      <c r="I70" s="26"/>
      <c r="J70" s="56">
        <v>23.5</v>
      </c>
      <c r="K70" s="41">
        <v>0</v>
      </c>
      <c r="L70" s="27"/>
      <c r="M70" s="58"/>
      <c r="N70" s="58"/>
      <c r="O70" s="58"/>
      <c r="Q70" s="29">
        <f t="shared" si="9"/>
        <v>0</v>
      </c>
    </row>
    <row r="71" spans="1:17" s="28" customFormat="1" ht="18.75" customHeight="1">
      <c r="A71" s="22"/>
      <c r="B71" s="23">
        <v>8051838526516</v>
      </c>
      <c r="C71" s="24" t="s">
        <v>81</v>
      </c>
      <c r="D71" s="24" t="s">
        <v>82</v>
      </c>
      <c r="E71" s="24" t="s">
        <v>2</v>
      </c>
      <c r="F71" s="25" t="s">
        <v>3</v>
      </c>
      <c r="G71" s="32">
        <v>18</v>
      </c>
      <c r="H71" s="30" t="s">
        <v>6</v>
      </c>
      <c r="I71" s="26"/>
      <c r="J71" s="56">
        <v>41</v>
      </c>
      <c r="K71" s="41">
        <v>0</v>
      </c>
      <c r="L71" s="27"/>
      <c r="M71" s="58"/>
      <c r="N71" s="58"/>
      <c r="O71" s="58"/>
      <c r="Q71" s="29">
        <f t="shared" si="9"/>
        <v>0</v>
      </c>
    </row>
    <row r="72" spans="1:17" s="28" customFormat="1" ht="18.75" customHeight="1">
      <c r="A72" s="22"/>
      <c r="B72" s="23">
        <v>8051838420005</v>
      </c>
      <c r="C72" s="24" t="s">
        <v>81</v>
      </c>
      <c r="D72" s="24" t="s">
        <v>83</v>
      </c>
      <c r="E72" s="24" t="s">
        <v>147</v>
      </c>
      <c r="F72" s="25" t="s">
        <v>3</v>
      </c>
      <c r="G72" s="32">
        <v>15</v>
      </c>
      <c r="H72" s="26" t="s">
        <v>153</v>
      </c>
      <c r="I72" s="26"/>
      <c r="J72" s="56">
        <v>57</v>
      </c>
      <c r="K72" s="41">
        <v>0</v>
      </c>
      <c r="L72" s="27"/>
      <c r="M72" s="58"/>
      <c r="N72" s="58"/>
      <c r="O72" s="58"/>
      <c r="Q72" s="29">
        <f t="shared" ref="Q72:Q86" si="10">K72*J72</f>
        <v>0</v>
      </c>
    </row>
    <row r="73" spans="1:17" s="28" customFormat="1" ht="18.75" customHeight="1">
      <c r="A73" s="22"/>
      <c r="B73" s="23">
        <v>8051838150322</v>
      </c>
      <c r="C73" s="24" t="s">
        <v>81</v>
      </c>
      <c r="D73" s="24" t="s">
        <v>84</v>
      </c>
      <c r="E73" s="24" t="s">
        <v>2</v>
      </c>
      <c r="F73" s="25" t="s">
        <v>3</v>
      </c>
      <c r="G73" s="32" t="s">
        <v>70</v>
      </c>
      <c r="H73" s="26" t="s">
        <v>5</v>
      </c>
      <c r="I73" s="26"/>
      <c r="J73" s="56">
        <v>17</v>
      </c>
      <c r="K73" s="41">
        <v>0</v>
      </c>
      <c r="L73" s="27"/>
      <c r="M73" s="58"/>
      <c r="N73" s="58"/>
      <c r="O73" s="58"/>
      <c r="Q73" s="29">
        <f t="shared" si="10"/>
        <v>0</v>
      </c>
    </row>
    <row r="74" spans="1:17" s="28" customFormat="1" ht="18.75" customHeight="1">
      <c r="A74" s="22"/>
      <c r="B74" s="23">
        <v>8051838150353</v>
      </c>
      <c r="C74" s="24" t="s">
        <v>81</v>
      </c>
      <c r="D74" s="24" t="s">
        <v>84</v>
      </c>
      <c r="E74" s="24" t="s">
        <v>2</v>
      </c>
      <c r="F74" s="25" t="s">
        <v>3</v>
      </c>
      <c r="G74" s="32" t="s">
        <v>44</v>
      </c>
      <c r="H74" s="30" t="s">
        <v>6</v>
      </c>
      <c r="I74" s="26"/>
      <c r="J74" s="56">
        <v>34</v>
      </c>
      <c r="K74" s="41">
        <v>0</v>
      </c>
      <c r="L74" s="27"/>
      <c r="M74" s="58"/>
      <c r="N74" s="58"/>
      <c r="O74" s="58"/>
      <c r="Q74" s="29">
        <f t="shared" si="10"/>
        <v>0</v>
      </c>
    </row>
    <row r="75" spans="1:17" s="28" customFormat="1" ht="18.75" customHeight="1">
      <c r="A75" s="22"/>
      <c r="B75" s="23">
        <v>8051838152319</v>
      </c>
      <c r="C75" s="24" t="s">
        <v>81</v>
      </c>
      <c r="D75" s="24" t="s">
        <v>85</v>
      </c>
      <c r="E75" s="24" t="s">
        <v>2</v>
      </c>
      <c r="F75" s="25" t="s">
        <v>3</v>
      </c>
      <c r="G75" s="32">
        <v>10</v>
      </c>
      <c r="H75" s="26" t="s">
        <v>5</v>
      </c>
      <c r="I75" s="26"/>
      <c r="J75" s="56">
        <v>17</v>
      </c>
      <c r="K75" s="41">
        <v>0</v>
      </c>
      <c r="L75" s="27"/>
      <c r="M75" s="58"/>
      <c r="N75" s="58"/>
      <c r="O75" s="58"/>
      <c r="Q75" s="29">
        <f t="shared" si="10"/>
        <v>0</v>
      </c>
    </row>
    <row r="76" spans="1:17" s="28" customFormat="1" ht="18.75" customHeight="1">
      <c r="A76" s="22"/>
      <c r="B76" s="23">
        <v>8051838152425</v>
      </c>
      <c r="C76" s="24" t="s">
        <v>81</v>
      </c>
      <c r="D76" s="24" t="s">
        <v>85</v>
      </c>
      <c r="E76" s="24" t="s">
        <v>2</v>
      </c>
      <c r="F76" s="25" t="s">
        <v>3</v>
      </c>
      <c r="G76" s="32">
        <v>18</v>
      </c>
      <c r="H76" s="30" t="s">
        <v>6</v>
      </c>
      <c r="I76" s="26"/>
      <c r="J76" s="56">
        <v>34</v>
      </c>
      <c r="K76" s="41">
        <v>0</v>
      </c>
      <c r="L76" s="27"/>
      <c r="M76" s="58"/>
      <c r="N76" s="58"/>
      <c r="O76" s="58"/>
      <c r="Q76" s="29">
        <f t="shared" si="10"/>
        <v>0</v>
      </c>
    </row>
    <row r="77" spans="1:17" s="28" customFormat="1" ht="18.75" customHeight="1">
      <c r="A77" s="22"/>
      <c r="B77" s="23">
        <v>8051838151480</v>
      </c>
      <c r="C77" s="24" t="s">
        <v>81</v>
      </c>
      <c r="D77" s="24" t="s">
        <v>86</v>
      </c>
      <c r="E77" s="24" t="s">
        <v>2</v>
      </c>
      <c r="F77" s="25" t="s">
        <v>3</v>
      </c>
      <c r="G77" s="32" t="s">
        <v>70</v>
      </c>
      <c r="H77" s="26" t="s">
        <v>5</v>
      </c>
      <c r="I77" s="26"/>
      <c r="J77" s="56">
        <v>17</v>
      </c>
      <c r="K77" s="41">
        <v>0</v>
      </c>
      <c r="L77" s="27"/>
      <c r="M77" s="58"/>
      <c r="N77" s="58"/>
      <c r="O77" s="58"/>
      <c r="Q77" s="29">
        <f t="shared" si="10"/>
        <v>0</v>
      </c>
    </row>
    <row r="78" spans="1:17" s="28" customFormat="1" ht="18.75" customHeight="1">
      <c r="A78" s="22"/>
      <c r="B78" s="23">
        <v>8051838151282</v>
      </c>
      <c r="C78" s="24" t="s">
        <v>81</v>
      </c>
      <c r="D78" s="24" t="s">
        <v>86</v>
      </c>
      <c r="E78" s="24" t="s">
        <v>2</v>
      </c>
      <c r="F78" s="25" t="s">
        <v>3</v>
      </c>
      <c r="G78" s="32">
        <v>18</v>
      </c>
      <c r="H78" s="30" t="s">
        <v>6</v>
      </c>
      <c r="I78" s="26"/>
      <c r="J78" s="56">
        <v>34</v>
      </c>
      <c r="K78" s="41">
        <v>0</v>
      </c>
      <c r="L78" s="27"/>
      <c r="M78" s="58"/>
      <c r="N78" s="58"/>
      <c r="O78" s="58"/>
      <c r="Q78" s="29">
        <f t="shared" si="10"/>
        <v>0</v>
      </c>
    </row>
    <row r="79" spans="1:17" s="28" customFormat="1" ht="18.75" customHeight="1">
      <c r="A79" s="22"/>
      <c r="B79" s="23">
        <v>8051838153248</v>
      </c>
      <c r="C79" s="24" t="s">
        <v>81</v>
      </c>
      <c r="D79" s="24" t="s">
        <v>87</v>
      </c>
      <c r="E79" s="24" t="s">
        <v>2</v>
      </c>
      <c r="F79" s="25" t="s">
        <v>3</v>
      </c>
      <c r="G79" s="32" t="s">
        <v>70</v>
      </c>
      <c r="H79" s="26" t="s">
        <v>5</v>
      </c>
      <c r="I79" s="26"/>
      <c r="J79" s="56">
        <v>17</v>
      </c>
      <c r="K79" s="41">
        <v>0</v>
      </c>
      <c r="L79" s="27"/>
      <c r="M79" s="58"/>
      <c r="N79" s="58"/>
      <c r="O79" s="58"/>
      <c r="Q79" s="29">
        <f t="shared" si="10"/>
        <v>0</v>
      </c>
    </row>
    <row r="80" spans="1:17" s="28" customFormat="1" ht="18.75" customHeight="1">
      <c r="A80" s="22"/>
      <c r="B80" s="23">
        <v>8051838153286</v>
      </c>
      <c r="C80" s="24" t="s">
        <v>81</v>
      </c>
      <c r="D80" s="24" t="s">
        <v>88</v>
      </c>
      <c r="E80" s="24" t="s">
        <v>2</v>
      </c>
      <c r="F80" s="25" t="s">
        <v>3</v>
      </c>
      <c r="G80" s="32">
        <v>18</v>
      </c>
      <c r="H80" s="30" t="s">
        <v>6</v>
      </c>
      <c r="I80" s="26"/>
      <c r="J80" s="56">
        <v>34</v>
      </c>
      <c r="K80" s="41">
        <v>0</v>
      </c>
      <c r="L80" s="27"/>
      <c r="M80" s="58"/>
      <c r="N80" s="58"/>
      <c r="O80" s="58"/>
      <c r="Q80" s="29">
        <f t="shared" si="10"/>
        <v>0</v>
      </c>
    </row>
    <row r="81" spans="1:17" s="28" customFormat="1" ht="18.75" customHeight="1">
      <c r="A81" s="22"/>
      <c r="B81" s="23">
        <v>8051838162028</v>
      </c>
      <c r="C81" s="24" t="s">
        <v>89</v>
      </c>
      <c r="D81" s="24" t="s">
        <v>90</v>
      </c>
      <c r="E81" s="24" t="s">
        <v>2</v>
      </c>
      <c r="F81" s="25" t="s">
        <v>3</v>
      </c>
      <c r="G81" s="32">
        <v>3</v>
      </c>
      <c r="H81" s="26" t="s">
        <v>51</v>
      </c>
      <c r="I81" s="26"/>
      <c r="J81" s="56">
        <v>6</v>
      </c>
      <c r="K81" s="41">
        <v>0</v>
      </c>
      <c r="L81" s="27"/>
      <c r="M81" s="58"/>
      <c r="N81" s="58"/>
      <c r="O81" s="58"/>
      <c r="Q81" s="29">
        <f t="shared" si="10"/>
        <v>0</v>
      </c>
    </row>
    <row r="82" spans="1:17" s="28" customFormat="1" ht="18.75" customHeight="1">
      <c r="A82" s="22"/>
      <c r="B82" s="23">
        <v>8051838145809</v>
      </c>
      <c r="C82" s="24" t="s">
        <v>89</v>
      </c>
      <c r="D82" s="24" t="s">
        <v>90</v>
      </c>
      <c r="E82" s="24" t="s">
        <v>2</v>
      </c>
      <c r="F82" s="25" t="s">
        <v>3</v>
      </c>
      <c r="G82" s="32">
        <v>7</v>
      </c>
      <c r="H82" s="30" t="s">
        <v>23</v>
      </c>
      <c r="I82" s="26"/>
      <c r="J82" s="56">
        <v>12</v>
      </c>
      <c r="K82" s="41">
        <v>0</v>
      </c>
      <c r="L82" s="27"/>
      <c r="M82" s="58"/>
      <c r="N82" s="58"/>
      <c r="O82" s="58"/>
      <c r="Q82" s="29">
        <f t="shared" si="10"/>
        <v>0</v>
      </c>
    </row>
    <row r="83" spans="1:17" s="28" customFormat="1" ht="18.75" customHeight="1">
      <c r="A83" s="22"/>
      <c r="B83" s="23">
        <v>8051838162424</v>
      </c>
      <c r="C83" s="24" t="s">
        <v>89</v>
      </c>
      <c r="D83" s="24" t="s">
        <v>91</v>
      </c>
      <c r="E83" s="24" t="s">
        <v>2</v>
      </c>
      <c r="F83" s="25" t="s">
        <v>3</v>
      </c>
      <c r="G83" s="32">
        <v>7</v>
      </c>
      <c r="H83" s="26" t="s">
        <v>20</v>
      </c>
      <c r="I83" s="26"/>
      <c r="J83" s="56">
        <v>14</v>
      </c>
      <c r="K83" s="41">
        <v>0</v>
      </c>
      <c r="L83" s="27"/>
      <c r="M83" s="58"/>
      <c r="N83" s="58"/>
      <c r="O83" s="58"/>
      <c r="Q83" s="29">
        <f t="shared" si="10"/>
        <v>0</v>
      </c>
    </row>
    <row r="84" spans="1:17" s="28" customFormat="1" ht="18.75" customHeight="1">
      <c r="A84" s="22"/>
      <c r="B84" s="23">
        <v>8051838364798</v>
      </c>
      <c r="C84" s="24" t="s">
        <v>89</v>
      </c>
      <c r="D84" s="24" t="s">
        <v>92</v>
      </c>
      <c r="E84" s="24"/>
      <c r="F84" s="25" t="s">
        <v>36</v>
      </c>
      <c r="G84" s="32">
        <v>7</v>
      </c>
      <c r="H84" s="26" t="s">
        <v>20</v>
      </c>
      <c r="I84" s="26"/>
      <c r="J84" s="56">
        <v>14</v>
      </c>
      <c r="K84" s="41">
        <v>0</v>
      </c>
      <c r="L84" s="27"/>
      <c r="M84" s="58"/>
      <c r="N84" s="58"/>
      <c r="O84" s="58"/>
      <c r="Q84" s="29">
        <f t="shared" si="10"/>
        <v>0</v>
      </c>
    </row>
    <row r="85" spans="1:17" s="28" customFormat="1" ht="18.75" customHeight="1">
      <c r="A85" s="22"/>
      <c r="B85" s="23">
        <v>8051838364804</v>
      </c>
      <c r="C85" s="24" t="s">
        <v>89</v>
      </c>
      <c r="D85" s="24" t="s">
        <v>93</v>
      </c>
      <c r="E85" s="24" t="s">
        <v>2</v>
      </c>
      <c r="F85" s="25" t="s">
        <v>3</v>
      </c>
      <c r="G85" s="32">
        <v>7</v>
      </c>
      <c r="H85" s="26" t="s">
        <v>20</v>
      </c>
      <c r="I85" s="26"/>
      <c r="J85" s="56">
        <v>14</v>
      </c>
      <c r="K85" s="41">
        <v>0</v>
      </c>
      <c r="L85" s="27"/>
      <c r="M85" s="58"/>
      <c r="N85" s="58"/>
      <c r="O85" s="58"/>
      <c r="Q85" s="29">
        <f t="shared" si="10"/>
        <v>0</v>
      </c>
    </row>
    <row r="86" spans="1:17" s="28" customFormat="1" ht="18.75" customHeight="1">
      <c r="A86" s="22"/>
      <c r="B86" s="23">
        <v>8051838478150</v>
      </c>
      <c r="C86" s="24" t="s">
        <v>89</v>
      </c>
      <c r="D86" s="24" t="s">
        <v>94</v>
      </c>
      <c r="E86" s="24" t="s">
        <v>2</v>
      </c>
      <c r="F86" s="25" t="s">
        <v>3</v>
      </c>
      <c r="G86" s="32">
        <v>10</v>
      </c>
      <c r="H86" s="26" t="s">
        <v>20</v>
      </c>
      <c r="I86" s="26"/>
      <c r="J86" s="56">
        <v>20</v>
      </c>
      <c r="K86" s="41">
        <v>0</v>
      </c>
      <c r="L86" s="27"/>
      <c r="M86" s="58"/>
      <c r="N86" s="58"/>
      <c r="O86" s="58"/>
      <c r="Q86" s="29">
        <f t="shared" si="10"/>
        <v>0</v>
      </c>
    </row>
    <row r="87" spans="1:17" s="28" customFormat="1" ht="18.75" customHeight="1">
      <c r="A87" s="22"/>
      <c r="B87" s="23">
        <v>8051838235630</v>
      </c>
      <c r="C87" s="24" t="s">
        <v>96</v>
      </c>
      <c r="D87" s="24" t="s">
        <v>97</v>
      </c>
      <c r="E87" s="24" t="s">
        <v>2</v>
      </c>
      <c r="F87" s="25" t="s">
        <v>4</v>
      </c>
      <c r="G87" s="32" t="s">
        <v>25</v>
      </c>
      <c r="H87" s="30" t="s">
        <v>20</v>
      </c>
      <c r="I87" s="26"/>
      <c r="J87" s="56">
        <v>17</v>
      </c>
      <c r="K87" s="41">
        <v>0</v>
      </c>
      <c r="L87" s="27"/>
      <c r="M87" s="58"/>
      <c r="N87" s="58"/>
      <c r="O87" s="58"/>
      <c r="Q87" s="29">
        <f t="shared" ref="Q87:Q102" si="11">K87*J87</f>
        <v>0</v>
      </c>
    </row>
    <row r="88" spans="1:17" s="28" customFormat="1" ht="18.75" customHeight="1">
      <c r="A88" s="22"/>
      <c r="B88" s="23">
        <v>8051838525793</v>
      </c>
      <c r="C88" s="24" t="s">
        <v>98</v>
      </c>
      <c r="D88" s="24" t="s">
        <v>99</v>
      </c>
      <c r="E88" s="24" t="s">
        <v>2</v>
      </c>
      <c r="F88" s="25" t="s">
        <v>3</v>
      </c>
      <c r="G88" s="32">
        <v>10</v>
      </c>
      <c r="H88" s="26" t="s">
        <v>15</v>
      </c>
      <c r="I88" s="26"/>
      <c r="J88" s="56">
        <v>22.5</v>
      </c>
      <c r="K88" s="41">
        <v>0</v>
      </c>
      <c r="L88" s="27"/>
      <c r="M88" s="58"/>
      <c r="N88" s="58"/>
      <c r="O88" s="58"/>
      <c r="Q88" s="29">
        <f t="shared" si="11"/>
        <v>0</v>
      </c>
    </row>
    <row r="89" spans="1:17" s="28" customFormat="1" ht="18.75" customHeight="1">
      <c r="A89" s="22"/>
      <c r="B89" s="23">
        <v>8051838173963</v>
      </c>
      <c r="C89" s="24" t="s">
        <v>98</v>
      </c>
      <c r="D89" s="24" t="s">
        <v>100</v>
      </c>
      <c r="E89" s="24" t="s">
        <v>2</v>
      </c>
      <c r="F89" s="25" t="s">
        <v>3</v>
      </c>
      <c r="G89" s="32">
        <v>7</v>
      </c>
      <c r="H89" s="26" t="s">
        <v>15</v>
      </c>
      <c r="I89" s="26"/>
      <c r="J89" s="56">
        <v>22.5</v>
      </c>
      <c r="K89" s="41">
        <v>0</v>
      </c>
      <c r="L89" s="27"/>
      <c r="M89" s="58"/>
      <c r="N89" s="58"/>
      <c r="O89" s="58"/>
      <c r="Q89" s="29">
        <f t="shared" si="11"/>
        <v>0</v>
      </c>
    </row>
    <row r="90" spans="1:17" s="28" customFormat="1" ht="18.75" customHeight="1">
      <c r="A90" s="22"/>
      <c r="B90" s="23">
        <v>8051838174182</v>
      </c>
      <c r="C90" s="24" t="s">
        <v>98</v>
      </c>
      <c r="D90" s="24" t="s">
        <v>101</v>
      </c>
      <c r="E90" s="24" t="s">
        <v>2</v>
      </c>
      <c r="F90" s="25" t="s">
        <v>3</v>
      </c>
      <c r="G90" s="32">
        <v>10</v>
      </c>
      <c r="H90" s="26" t="s">
        <v>15</v>
      </c>
      <c r="I90" s="26"/>
      <c r="J90" s="56">
        <v>22.5</v>
      </c>
      <c r="K90" s="41">
        <v>0</v>
      </c>
      <c r="L90" s="27"/>
      <c r="M90" s="58"/>
      <c r="N90" s="58"/>
      <c r="O90" s="58"/>
      <c r="Q90" s="29">
        <f t="shared" si="11"/>
        <v>0</v>
      </c>
    </row>
    <row r="91" spans="1:17" s="28" customFormat="1" ht="18.75" customHeight="1">
      <c r="A91" s="22"/>
      <c r="B91" s="23">
        <v>8051838174403</v>
      </c>
      <c r="C91" s="24" t="s">
        <v>98</v>
      </c>
      <c r="D91" s="24" t="s">
        <v>102</v>
      </c>
      <c r="E91" s="24" t="s">
        <v>2</v>
      </c>
      <c r="F91" s="25" t="s">
        <v>3</v>
      </c>
      <c r="G91" s="32">
        <v>10</v>
      </c>
      <c r="H91" s="26" t="s">
        <v>15</v>
      </c>
      <c r="I91" s="26"/>
      <c r="J91" s="56">
        <v>22.5</v>
      </c>
      <c r="K91" s="41">
        <v>0</v>
      </c>
      <c r="L91" s="27"/>
      <c r="M91" s="58"/>
      <c r="N91" s="58"/>
      <c r="O91" s="58"/>
      <c r="Q91" s="29">
        <f t="shared" si="11"/>
        <v>0</v>
      </c>
    </row>
    <row r="92" spans="1:17" s="28" customFormat="1" ht="18.75" customHeight="1">
      <c r="A92" s="22"/>
      <c r="B92" s="23">
        <v>8051838525786</v>
      </c>
      <c r="C92" s="24" t="s">
        <v>103</v>
      </c>
      <c r="D92" s="24" t="s">
        <v>104</v>
      </c>
      <c r="E92" s="24" t="s">
        <v>2</v>
      </c>
      <c r="F92" s="25" t="s">
        <v>3</v>
      </c>
      <c r="G92" s="32">
        <v>10</v>
      </c>
      <c r="H92" s="30" t="s">
        <v>5</v>
      </c>
      <c r="I92" s="26"/>
      <c r="J92" s="56">
        <v>17.5</v>
      </c>
      <c r="K92" s="41">
        <v>0</v>
      </c>
      <c r="L92" s="27"/>
      <c r="M92" s="58"/>
      <c r="N92" s="58"/>
      <c r="O92" s="58"/>
      <c r="Q92" s="29">
        <f t="shared" si="11"/>
        <v>0</v>
      </c>
    </row>
    <row r="93" spans="1:17" s="28" customFormat="1" ht="18.75" customHeight="1">
      <c r="A93" s="22"/>
      <c r="B93" s="23">
        <v>8051838525762</v>
      </c>
      <c r="C93" s="24" t="s">
        <v>103</v>
      </c>
      <c r="D93" s="24" t="s">
        <v>105</v>
      </c>
      <c r="E93" s="24" t="s">
        <v>2</v>
      </c>
      <c r="F93" s="25" t="s">
        <v>3</v>
      </c>
      <c r="G93" s="32">
        <v>10</v>
      </c>
      <c r="H93" s="26" t="s">
        <v>5</v>
      </c>
      <c r="I93" s="26"/>
      <c r="J93" s="56">
        <v>18</v>
      </c>
      <c r="K93" s="41">
        <v>0</v>
      </c>
      <c r="L93" s="27"/>
      <c r="M93" s="58"/>
      <c r="N93" s="58"/>
      <c r="O93" s="58"/>
      <c r="Q93" s="29">
        <f t="shared" si="11"/>
        <v>0</v>
      </c>
    </row>
    <row r="94" spans="1:17" s="28" customFormat="1" ht="18.75" customHeight="1">
      <c r="A94" s="22"/>
      <c r="B94" s="23">
        <v>8051838525755</v>
      </c>
      <c r="C94" s="24" t="s">
        <v>103</v>
      </c>
      <c r="D94" s="24" t="s">
        <v>106</v>
      </c>
      <c r="E94" s="24" t="s">
        <v>2</v>
      </c>
      <c r="F94" s="25" t="s">
        <v>3</v>
      </c>
      <c r="G94" s="32">
        <v>10</v>
      </c>
      <c r="H94" s="30" t="s">
        <v>5</v>
      </c>
      <c r="I94" s="26"/>
      <c r="J94" s="56">
        <v>19</v>
      </c>
      <c r="K94" s="41">
        <v>0</v>
      </c>
      <c r="L94" s="27"/>
      <c r="M94" s="58"/>
      <c r="N94" s="58"/>
      <c r="O94" s="58"/>
      <c r="Q94" s="29">
        <f t="shared" si="11"/>
        <v>0</v>
      </c>
    </row>
    <row r="95" spans="1:17" s="28" customFormat="1" ht="18.75" customHeight="1">
      <c r="A95" s="22"/>
      <c r="B95" s="23">
        <v>8051838229219</v>
      </c>
      <c r="C95" s="24" t="s">
        <v>103</v>
      </c>
      <c r="D95" s="24" t="s">
        <v>107</v>
      </c>
      <c r="E95" s="24" t="s">
        <v>2</v>
      </c>
      <c r="F95" s="25" t="s">
        <v>4</v>
      </c>
      <c r="G95" s="32">
        <v>7</v>
      </c>
      <c r="H95" s="30" t="s">
        <v>156</v>
      </c>
      <c r="I95" s="26"/>
      <c r="J95" s="56">
        <v>11.5</v>
      </c>
      <c r="K95" s="41">
        <v>0</v>
      </c>
      <c r="L95" s="27"/>
      <c r="M95" s="58"/>
      <c r="N95" s="58"/>
      <c r="O95" s="58"/>
      <c r="Q95" s="29">
        <f t="shared" si="11"/>
        <v>0</v>
      </c>
    </row>
    <row r="96" spans="1:17" s="28" customFormat="1" ht="18.75" customHeight="1">
      <c r="A96" s="22"/>
      <c r="B96" s="23">
        <v>8051838228939</v>
      </c>
      <c r="C96" s="24" t="s">
        <v>103</v>
      </c>
      <c r="D96" s="24" t="s">
        <v>107</v>
      </c>
      <c r="E96" s="24" t="s">
        <v>2</v>
      </c>
      <c r="F96" s="25" t="s">
        <v>4</v>
      </c>
      <c r="G96" s="32">
        <v>10</v>
      </c>
      <c r="H96" s="30" t="s">
        <v>153</v>
      </c>
      <c r="I96" s="26"/>
      <c r="J96" s="56">
        <v>15</v>
      </c>
      <c r="K96" s="41">
        <v>0</v>
      </c>
      <c r="L96" s="27"/>
      <c r="M96" s="58"/>
      <c r="N96" s="58"/>
      <c r="O96" s="58"/>
      <c r="Q96" s="29">
        <f t="shared" si="11"/>
        <v>0</v>
      </c>
    </row>
    <row r="97" spans="1:17" s="28" customFormat="1" ht="18.75" customHeight="1">
      <c r="A97" s="22"/>
      <c r="B97" s="23">
        <v>8051838285260</v>
      </c>
      <c r="C97" s="24" t="s">
        <v>103</v>
      </c>
      <c r="D97" s="24" t="s">
        <v>107</v>
      </c>
      <c r="E97" s="24" t="s">
        <v>149</v>
      </c>
      <c r="F97" s="25" t="s">
        <v>4</v>
      </c>
      <c r="G97" s="32">
        <v>18</v>
      </c>
      <c r="H97" s="26" t="s">
        <v>154</v>
      </c>
      <c r="I97" s="26"/>
      <c r="J97" s="56">
        <v>33.5</v>
      </c>
      <c r="K97" s="41">
        <v>0</v>
      </c>
      <c r="L97" s="27"/>
      <c r="M97" s="58"/>
      <c r="N97" s="58"/>
      <c r="O97" s="58"/>
      <c r="Q97" s="29">
        <f t="shared" si="11"/>
        <v>0</v>
      </c>
    </row>
    <row r="98" spans="1:17" s="28" customFormat="1" ht="18.75" customHeight="1">
      <c r="A98" s="22"/>
      <c r="B98" s="23">
        <v>8051838174977</v>
      </c>
      <c r="C98" s="24" t="s">
        <v>103</v>
      </c>
      <c r="D98" s="24" t="s">
        <v>107</v>
      </c>
      <c r="E98" s="24" t="s">
        <v>147</v>
      </c>
      <c r="F98" s="25" t="s">
        <v>4</v>
      </c>
      <c r="G98" s="32">
        <v>10</v>
      </c>
      <c r="H98" s="26" t="s">
        <v>156</v>
      </c>
      <c r="I98" s="26"/>
      <c r="J98" s="56">
        <v>28</v>
      </c>
      <c r="K98" s="41">
        <v>0</v>
      </c>
      <c r="L98" s="27"/>
      <c r="M98" s="58"/>
      <c r="N98" s="58"/>
      <c r="O98" s="58"/>
      <c r="Q98" s="29">
        <f t="shared" si="11"/>
        <v>0</v>
      </c>
    </row>
    <row r="99" spans="1:17" s="28" customFormat="1" ht="18.75" customHeight="1">
      <c r="A99" s="22"/>
      <c r="B99" s="23">
        <v>8051838175226</v>
      </c>
      <c r="C99" s="24" t="s">
        <v>103</v>
      </c>
      <c r="D99" s="24" t="s">
        <v>108</v>
      </c>
      <c r="E99" s="24" t="s">
        <v>2</v>
      </c>
      <c r="F99" s="25" t="s">
        <v>3</v>
      </c>
      <c r="G99" s="32">
        <v>10</v>
      </c>
      <c r="H99" s="30" t="s">
        <v>5</v>
      </c>
      <c r="I99" s="26"/>
      <c r="J99" s="56">
        <v>18</v>
      </c>
      <c r="K99" s="41">
        <v>0</v>
      </c>
      <c r="L99" s="27"/>
      <c r="M99" s="58"/>
      <c r="N99" s="58"/>
      <c r="O99" s="58"/>
      <c r="Q99" s="29">
        <f t="shared" si="11"/>
        <v>0</v>
      </c>
    </row>
    <row r="100" spans="1:17" s="28" customFormat="1" ht="18.75" customHeight="1">
      <c r="A100" s="22"/>
      <c r="B100" s="23">
        <v>8051838374100</v>
      </c>
      <c r="C100" s="24" t="s">
        <v>103</v>
      </c>
      <c r="D100" s="24" t="s">
        <v>109</v>
      </c>
      <c r="E100" s="24" t="s">
        <v>2</v>
      </c>
      <c r="F100" s="25" t="s">
        <v>3</v>
      </c>
      <c r="G100" s="32">
        <v>10</v>
      </c>
      <c r="H100" s="30" t="s">
        <v>5</v>
      </c>
      <c r="I100" s="26"/>
      <c r="J100" s="56">
        <v>18</v>
      </c>
      <c r="K100" s="41">
        <v>0</v>
      </c>
      <c r="L100" s="27"/>
      <c r="M100" s="58"/>
      <c r="N100" s="58"/>
      <c r="O100" s="58"/>
      <c r="Q100" s="29">
        <f t="shared" si="11"/>
        <v>0</v>
      </c>
    </row>
    <row r="101" spans="1:17" s="28" customFormat="1" ht="18.75" customHeight="1">
      <c r="A101" s="22"/>
      <c r="B101" s="23">
        <v>8051838175554</v>
      </c>
      <c r="C101" s="24" t="s">
        <v>103</v>
      </c>
      <c r="D101" s="24" t="s">
        <v>111</v>
      </c>
      <c r="E101" s="24" t="s">
        <v>2</v>
      </c>
      <c r="F101" s="25" t="s">
        <v>3</v>
      </c>
      <c r="G101" s="32">
        <v>10</v>
      </c>
      <c r="H101" s="30" t="s">
        <v>6</v>
      </c>
      <c r="I101" s="26"/>
      <c r="J101" s="56">
        <v>14</v>
      </c>
      <c r="K101" s="41">
        <v>0</v>
      </c>
      <c r="L101" s="27"/>
      <c r="M101" s="58"/>
      <c r="N101" s="58"/>
      <c r="O101" s="58"/>
      <c r="Q101" s="29">
        <f t="shared" si="11"/>
        <v>0</v>
      </c>
    </row>
    <row r="102" spans="1:17" s="28" customFormat="1" ht="18.75" customHeight="1">
      <c r="A102" s="22"/>
      <c r="B102" s="23">
        <v>8051838177251</v>
      </c>
      <c r="C102" s="24" t="s">
        <v>103</v>
      </c>
      <c r="D102" s="24" t="s">
        <v>110</v>
      </c>
      <c r="E102" s="24" t="s">
        <v>147</v>
      </c>
      <c r="F102" s="25" t="s">
        <v>4</v>
      </c>
      <c r="G102" s="32">
        <v>10</v>
      </c>
      <c r="H102" s="26" t="s">
        <v>157</v>
      </c>
      <c r="I102" s="26"/>
      <c r="J102" s="56">
        <v>28</v>
      </c>
      <c r="K102" s="41">
        <v>0</v>
      </c>
      <c r="L102" s="27"/>
      <c r="M102" s="58"/>
      <c r="N102" s="58"/>
      <c r="O102" s="58"/>
      <c r="Q102" s="29">
        <f t="shared" si="11"/>
        <v>0</v>
      </c>
    </row>
    <row r="103" spans="1:17" s="28" customFormat="1" ht="18.75" customHeight="1">
      <c r="A103" s="22"/>
      <c r="B103" s="23">
        <v>8051838177312</v>
      </c>
      <c r="C103" s="24" t="s">
        <v>103</v>
      </c>
      <c r="D103" s="24" t="s">
        <v>111</v>
      </c>
      <c r="E103" s="24" t="s">
        <v>147</v>
      </c>
      <c r="F103" s="25" t="s">
        <v>4</v>
      </c>
      <c r="G103" s="32">
        <v>15</v>
      </c>
      <c r="H103" s="30" t="s">
        <v>153</v>
      </c>
      <c r="I103" s="26" t="s">
        <v>95</v>
      </c>
      <c r="J103" s="56">
        <v>42.5</v>
      </c>
      <c r="K103" s="41">
        <v>0</v>
      </c>
      <c r="L103" s="27"/>
      <c r="M103" s="58"/>
      <c r="N103" s="58"/>
      <c r="O103" s="58"/>
      <c r="Q103" s="29">
        <f t="shared" ref="Q103:Q109" si="12">K103*J103</f>
        <v>0</v>
      </c>
    </row>
    <row r="104" spans="1:17" s="28" customFormat="1" ht="18.75" customHeight="1">
      <c r="A104" s="22"/>
      <c r="B104" s="23">
        <v>8051838216035</v>
      </c>
      <c r="C104" s="24" t="s">
        <v>103</v>
      </c>
      <c r="D104" s="24" t="s">
        <v>112</v>
      </c>
      <c r="E104" s="24" t="s">
        <v>2</v>
      </c>
      <c r="F104" s="25" t="s">
        <v>3</v>
      </c>
      <c r="G104" s="32">
        <v>10</v>
      </c>
      <c r="H104" s="30" t="s">
        <v>5</v>
      </c>
      <c r="I104" s="26"/>
      <c r="J104" s="56">
        <v>15</v>
      </c>
      <c r="K104" s="41">
        <v>0</v>
      </c>
      <c r="L104" s="27"/>
      <c r="M104" s="58"/>
      <c r="N104" s="58"/>
      <c r="O104" s="58"/>
      <c r="Q104" s="29">
        <f t="shared" si="12"/>
        <v>0</v>
      </c>
    </row>
    <row r="105" spans="1:17" s="28" customFormat="1" ht="18.75" customHeight="1">
      <c r="A105" s="22"/>
      <c r="B105" s="23">
        <v>8051838175387</v>
      </c>
      <c r="C105" s="24" t="s">
        <v>103</v>
      </c>
      <c r="D105" s="24" t="s">
        <v>112</v>
      </c>
      <c r="E105" s="24" t="s">
        <v>2</v>
      </c>
      <c r="F105" s="25" t="s">
        <v>3</v>
      </c>
      <c r="G105" s="32">
        <v>18</v>
      </c>
      <c r="H105" s="30" t="s">
        <v>6</v>
      </c>
      <c r="I105" s="26"/>
      <c r="J105" s="56">
        <v>28</v>
      </c>
      <c r="K105" s="41">
        <v>0</v>
      </c>
      <c r="L105" s="27"/>
      <c r="M105" s="58"/>
      <c r="N105" s="58"/>
      <c r="O105" s="58"/>
      <c r="Q105" s="29">
        <f t="shared" si="12"/>
        <v>0</v>
      </c>
    </row>
    <row r="106" spans="1:17" s="28" customFormat="1" ht="18.75" customHeight="1">
      <c r="A106" s="22"/>
      <c r="B106" s="23">
        <v>8051838373912</v>
      </c>
      <c r="C106" s="24" t="s">
        <v>103</v>
      </c>
      <c r="D106" s="24" t="s">
        <v>135</v>
      </c>
      <c r="E106" s="24" t="s">
        <v>136</v>
      </c>
      <c r="F106" s="25" t="s">
        <v>9</v>
      </c>
      <c r="G106" s="32">
        <v>18</v>
      </c>
      <c r="H106" s="30" t="s">
        <v>137</v>
      </c>
      <c r="I106" s="26"/>
      <c r="J106" s="56">
        <v>51</v>
      </c>
      <c r="K106" s="41">
        <v>0</v>
      </c>
      <c r="L106" s="27"/>
      <c r="M106" s="58"/>
      <c r="N106" s="58"/>
      <c r="O106" s="58"/>
      <c r="Q106" s="29">
        <f t="shared" si="12"/>
        <v>0</v>
      </c>
    </row>
    <row r="107" spans="1:17" s="28" customFormat="1" ht="18.75" customHeight="1">
      <c r="A107" s="22"/>
      <c r="B107" s="23">
        <v>8051838373943</v>
      </c>
      <c r="C107" s="24" t="s">
        <v>103</v>
      </c>
      <c r="D107" s="24" t="s">
        <v>112</v>
      </c>
      <c r="E107" s="24" t="s">
        <v>136</v>
      </c>
      <c r="F107" s="25" t="s">
        <v>9</v>
      </c>
      <c r="G107" s="32">
        <v>18</v>
      </c>
      <c r="H107" s="30" t="s">
        <v>137</v>
      </c>
      <c r="I107" s="26"/>
      <c r="J107" s="56">
        <v>51</v>
      </c>
      <c r="K107" s="41">
        <v>0</v>
      </c>
      <c r="L107" s="27"/>
      <c r="M107" s="58"/>
      <c r="N107" s="58"/>
      <c r="O107" s="58"/>
      <c r="Q107" s="29">
        <f t="shared" si="12"/>
        <v>0</v>
      </c>
    </row>
    <row r="108" spans="1:17" s="28" customFormat="1" ht="18.75" customHeight="1">
      <c r="A108" s="22"/>
      <c r="B108" s="23">
        <v>8051838376333</v>
      </c>
      <c r="C108" s="24" t="s">
        <v>113</v>
      </c>
      <c r="D108" s="24" t="s">
        <v>114</v>
      </c>
      <c r="E108" s="24" t="s">
        <v>148</v>
      </c>
      <c r="F108" s="25" t="s">
        <v>4</v>
      </c>
      <c r="G108" s="32" t="s">
        <v>25</v>
      </c>
      <c r="H108" s="26" t="s">
        <v>158</v>
      </c>
      <c r="I108" s="26"/>
      <c r="J108" s="56">
        <v>45</v>
      </c>
      <c r="K108" s="41">
        <v>0</v>
      </c>
      <c r="L108" s="27"/>
      <c r="M108" s="58"/>
      <c r="N108" s="58"/>
      <c r="O108" s="58"/>
      <c r="Q108" s="29">
        <f t="shared" si="12"/>
        <v>0</v>
      </c>
    </row>
    <row r="109" spans="1:17" s="28" customFormat="1" ht="18.75" customHeight="1">
      <c r="A109" s="22"/>
      <c r="B109" s="23">
        <v>8051838459777</v>
      </c>
      <c r="C109" s="24" t="s">
        <v>113</v>
      </c>
      <c r="D109" s="24" t="s">
        <v>115</v>
      </c>
      <c r="E109" s="24" t="s">
        <v>148</v>
      </c>
      <c r="F109" s="25" t="s">
        <v>4</v>
      </c>
      <c r="G109" s="32" t="s">
        <v>25</v>
      </c>
      <c r="H109" s="26" t="s">
        <v>156</v>
      </c>
      <c r="I109" s="26"/>
      <c r="J109" s="56">
        <v>45</v>
      </c>
      <c r="K109" s="41">
        <v>0</v>
      </c>
      <c r="L109" s="27"/>
      <c r="M109" s="58"/>
      <c r="N109" s="58"/>
      <c r="O109" s="58"/>
      <c r="Q109" s="29">
        <f t="shared" si="12"/>
        <v>0</v>
      </c>
    </row>
    <row r="110" spans="1:17" s="28" customFormat="1" ht="18.75" customHeight="1">
      <c r="A110" s="22"/>
      <c r="B110" s="23">
        <v>8051838197426</v>
      </c>
      <c r="C110" s="24" t="s">
        <v>116</v>
      </c>
      <c r="D110" s="24" t="s">
        <v>117</v>
      </c>
      <c r="E110" s="24" t="s">
        <v>2</v>
      </c>
      <c r="F110" s="25" t="s">
        <v>3</v>
      </c>
      <c r="G110" s="32">
        <v>10</v>
      </c>
      <c r="H110" s="30" t="s">
        <v>6</v>
      </c>
      <c r="I110" s="26"/>
      <c r="J110" s="56">
        <v>16</v>
      </c>
      <c r="K110" s="41">
        <v>0</v>
      </c>
      <c r="L110" s="27"/>
      <c r="M110" s="58"/>
      <c r="N110" s="58"/>
      <c r="O110" s="58"/>
      <c r="Q110" s="29">
        <f t="shared" ref="Q110:Q116" si="13">K110*J110</f>
        <v>0</v>
      </c>
    </row>
    <row r="111" spans="1:17" s="28" customFormat="1" ht="18.75" customHeight="1">
      <c r="A111" s="22"/>
      <c r="B111" s="23">
        <v>8051838199628</v>
      </c>
      <c r="C111" s="24" t="s">
        <v>116</v>
      </c>
      <c r="D111" s="24" t="s">
        <v>118</v>
      </c>
      <c r="E111" s="24" t="s">
        <v>2</v>
      </c>
      <c r="F111" s="25" t="s">
        <v>3</v>
      </c>
      <c r="G111" s="32">
        <v>7</v>
      </c>
      <c r="H111" s="30" t="s">
        <v>15</v>
      </c>
      <c r="I111" s="26"/>
      <c r="J111" s="56">
        <v>12.5</v>
      </c>
      <c r="K111" s="41">
        <v>0</v>
      </c>
      <c r="L111" s="27"/>
      <c r="M111" s="58"/>
      <c r="N111" s="58"/>
      <c r="O111" s="58"/>
      <c r="Q111" s="29">
        <f t="shared" si="13"/>
        <v>0</v>
      </c>
    </row>
    <row r="112" spans="1:17" s="28" customFormat="1" ht="18.75" customHeight="1">
      <c r="A112" s="22"/>
      <c r="B112" s="23">
        <v>8051838217391</v>
      </c>
      <c r="C112" s="24" t="s">
        <v>119</v>
      </c>
      <c r="D112" s="24" t="s">
        <v>120</v>
      </c>
      <c r="E112" s="24" t="s">
        <v>2</v>
      </c>
      <c r="F112" s="25" t="s">
        <v>3</v>
      </c>
      <c r="G112" s="32">
        <v>3</v>
      </c>
      <c r="H112" s="30" t="s">
        <v>6</v>
      </c>
      <c r="I112" s="26"/>
      <c r="J112" s="56">
        <v>9.5</v>
      </c>
      <c r="K112" s="41">
        <v>0</v>
      </c>
      <c r="L112" s="27"/>
      <c r="M112" s="58"/>
      <c r="N112" s="58"/>
      <c r="O112" s="58"/>
      <c r="Q112" s="29">
        <f t="shared" si="13"/>
        <v>0</v>
      </c>
    </row>
    <row r="113" spans="1:17" s="28" customFormat="1" ht="18.75" customHeight="1">
      <c r="A113" s="22"/>
      <c r="B113" s="23">
        <v>8051838217469</v>
      </c>
      <c r="C113" s="24" t="s">
        <v>119</v>
      </c>
      <c r="D113" s="24" t="s">
        <v>121</v>
      </c>
      <c r="E113" s="24" t="s">
        <v>2</v>
      </c>
      <c r="F113" s="25" t="s">
        <v>3</v>
      </c>
      <c r="G113" s="32">
        <v>5</v>
      </c>
      <c r="H113" s="30" t="s">
        <v>11</v>
      </c>
      <c r="I113" s="26"/>
      <c r="J113" s="56">
        <v>18.5</v>
      </c>
      <c r="K113" s="41">
        <v>0</v>
      </c>
      <c r="L113" s="27"/>
      <c r="M113" s="58"/>
      <c r="N113" s="58"/>
      <c r="O113" s="58"/>
      <c r="Q113" s="29">
        <f t="shared" si="13"/>
        <v>0</v>
      </c>
    </row>
    <row r="114" spans="1:17" s="28" customFormat="1" ht="18.75" customHeight="1">
      <c r="A114" s="22"/>
      <c r="B114" s="23">
        <v>8051838217490</v>
      </c>
      <c r="C114" s="24" t="s">
        <v>119</v>
      </c>
      <c r="D114" s="24" t="s">
        <v>120</v>
      </c>
      <c r="E114" s="24" t="s">
        <v>2</v>
      </c>
      <c r="F114" s="25" t="s">
        <v>3</v>
      </c>
      <c r="G114" s="32">
        <v>10</v>
      </c>
      <c r="H114" s="30" t="s">
        <v>12</v>
      </c>
      <c r="I114" s="26"/>
      <c r="J114" s="56">
        <v>34</v>
      </c>
      <c r="K114" s="41">
        <v>0</v>
      </c>
      <c r="L114" s="27"/>
      <c r="M114" s="58"/>
      <c r="N114" s="58"/>
      <c r="O114" s="58"/>
      <c r="Q114" s="29">
        <f t="shared" si="13"/>
        <v>0</v>
      </c>
    </row>
    <row r="115" spans="1:17" s="28" customFormat="1" ht="18.75" customHeight="1">
      <c r="A115" s="22"/>
      <c r="B115" s="23">
        <v>8051838373950</v>
      </c>
      <c r="C115" s="24" t="s">
        <v>119</v>
      </c>
      <c r="D115" s="24" t="s">
        <v>120</v>
      </c>
      <c r="E115" s="24" t="s">
        <v>136</v>
      </c>
      <c r="F115" s="25" t="s">
        <v>9</v>
      </c>
      <c r="G115" s="32">
        <v>18</v>
      </c>
      <c r="H115" s="30" t="s">
        <v>137</v>
      </c>
      <c r="I115" s="26"/>
      <c r="J115" s="56">
        <v>51</v>
      </c>
      <c r="K115" s="41">
        <v>0</v>
      </c>
      <c r="L115" s="27"/>
      <c r="M115" s="58"/>
      <c r="N115" s="58"/>
      <c r="O115" s="58"/>
      <c r="Q115" s="29">
        <f t="shared" si="13"/>
        <v>0</v>
      </c>
    </row>
    <row r="116" spans="1:17" s="28" customFormat="1" ht="18.75" customHeight="1">
      <c r="A116" s="22"/>
      <c r="B116" s="23">
        <v>8051838373844</v>
      </c>
      <c r="C116" s="24" t="s">
        <v>119</v>
      </c>
      <c r="D116" s="24" t="s">
        <v>120</v>
      </c>
      <c r="E116" s="24" t="s">
        <v>136</v>
      </c>
      <c r="F116" s="25" t="s">
        <v>9</v>
      </c>
      <c r="G116" s="32">
        <v>25</v>
      </c>
      <c r="H116" s="30" t="s">
        <v>138</v>
      </c>
      <c r="I116" s="26"/>
      <c r="J116" s="56">
        <v>76.5</v>
      </c>
      <c r="K116" s="41">
        <v>0</v>
      </c>
      <c r="L116" s="27"/>
      <c r="M116" s="58"/>
      <c r="N116" s="58"/>
      <c r="O116" s="58"/>
      <c r="Q116" s="29">
        <f t="shared" si="13"/>
        <v>0</v>
      </c>
    </row>
    <row r="117" spans="1:17" s="28" customFormat="1" ht="18.75" customHeight="1">
      <c r="A117" s="22"/>
      <c r="B117" s="23">
        <v>8051838263572</v>
      </c>
      <c r="C117" s="24" t="s">
        <v>124</v>
      </c>
      <c r="D117" s="24" t="s">
        <v>125</v>
      </c>
      <c r="E117" s="24" t="s">
        <v>2</v>
      </c>
      <c r="F117" s="25" t="s">
        <v>3</v>
      </c>
      <c r="G117" s="32">
        <v>10</v>
      </c>
      <c r="H117" s="30" t="s">
        <v>23</v>
      </c>
      <c r="I117" s="26"/>
      <c r="J117" s="56">
        <v>17</v>
      </c>
      <c r="K117" s="41">
        <v>0</v>
      </c>
      <c r="L117" s="27"/>
      <c r="M117" s="58"/>
      <c r="N117" s="58"/>
      <c r="O117" s="58"/>
      <c r="Q117" s="29">
        <f t="shared" ref="Q117:Q125" si="14">K117*J117</f>
        <v>0</v>
      </c>
    </row>
    <row r="118" spans="1:17" s="28" customFormat="1" ht="18.75" customHeight="1">
      <c r="A118" s="22"/>
      <c r="B118" s="23">
        <v>8051838241600</v>
      </c>
      <c r="C118" s="24" t="s">
        <v>124</v>
      </c>
      <c r="D118" s="24" t="s">
        <v>125</v>
      </c>
      <c r="E118" s="24" t="s">
        <v>2</v>
      </c>
      <c r="F118" s="25" t="s">
        <v>3</v>
      </c>
      <c r="G118" s="32">
        <v>15</v>
      </c>
      <c r="H118" s="30" t="s">
        <v>15</v>
      </c>
      <c r="I118" s="26"/>
      <c r="J118" s="56">
        <v>30</v>
      </c>
      <c r="K118" s="41">
        <v>0</v>
      </c>
      <c r="L118" s="27"/>
      <c r="M118" s="58"/>
      <c r="N118" s="58"/>
      <c r="O118" s="58"/>
      <c r="Q118" s="29">
        <f t="shared" si="14"/>
        <v>0</v>
      </c>
    </row>
    <row r="119" spans="1:17" s="28" customFormat="1" ht="18.75" customHeight="1">
      <c r="A119" s="22"/>
      <c r="B119" s="23">
        <v>8051838239218</v>
      </c>
      <c r="C119" s="24" t="s">
        <v>124</v>
      </c>
      <c r="D119" s="24" t="s">
        <v>125</v>
      </c>
      <c r="E119" s="24" t="s">
        <v>2</v>
      </c>
      <c r="F119" s="25" t="s">
        <v>3</v>
      </c>
      <c r="G119" s="32">
        <v>18</v>
      </c>
      <c r="H119" s="30" t="s">
        <v>5</v>
      </c>
      <c r="I119" s="26"/>
      <c r="J119" s="56">
        <v>34</v>
      </c>
      <c r="K119" s="41">
        <v>0</v>
      </c>
      <c r="L119" s="27"/>
      <c r="M119" s="58"/>
      <c r="N119" s="58"/>
      <c r="O119" s="58"/>
      <c r="Q119" s="29">
        <f t="shared" si="14"/>
        <v>0</v>
      </c>
    </row>
    <row r="120" spans="1:17" s="28" customFormat="1" ht="18.75" customHeight="1">
      <c r="A120" s="22"/>
      <c r="B120" s="23">
        <v>8051838244106</v>
      </c>
      <c r="C120" s="24" t="s">
        <v>126</v>
      </c>
      <c r="D120" s="24" t="s">
        <v>127</v>
      </c>
      <c r="E120" s="24" t="s">
        <v>2</v>
      </c>
      <c r="F120" s="25" t="s">
        <v>3</v>
      </c>
      <c r="G120" s="32">
        <v>7</v>
      </c>
      <c r="H120" s="30" t="s">
        <v>15</v>
      </c>
      <c r="I120" s="26"/>
      <c r="J120" s="56">
        <v>11.5</v>
      </c>
      <c r="K120" s="41">
        <v>0</v>
      </c>
      <c r="L120" s="27"/>
      <c r="M120" s="58"/>
      <c r="N120" s="58"/>
      <c r="O120" s="58"/>
      <c r="Q120" s="29">
        <f t="shared" si="14"/>
        <v>0</v>
      </c>
    </row>
    <row r="121" spans="1:17" s="28" customFormat="1" ht="18.75" customHeight="1">
      <c r="A121" s="22"/>
      <c r="B121" s="23">
        <v>8051838244243</v>
      </c>
      <c r="C121" s="24" t="s">
        <v>126</v>
      </c>
      <c r="D121" s="24" t="s">
        <v>127</v>
      </c>
      <c r="E121" s="24" t="s">
        <v>2</v>
      </c>
      <c r="F121" s="25" t="s">
        <v>3</v>
      </c>
      <c r="G121" s="32">
        <v>18</v>
      </c>
      <c r="H121" s="30" t="s">
        <v>5</v>
      </c>
      <c r="I121" s="26"/>
      <c r="J121" s="56">
        <v>30</v>
      </c>
      <c r="K121" s="41">
        <v>0</v>
      </c>
      <c r="L121" s="27"/>
      <c r="M121" s="58"/>
      <c r="N121" s="58"/>
      <c r="O121" s="58"/>
      <c r="Q121" s="29">
        <f t="shared" si="14"/>
        <v>0</v>
      </c>
    </row>
    <row r="122" spans="1:17" s="28" customFormat="1" ht="18.75" customHeight="1">
      <c r="A122" s="22"/>
      <c r="B122" s="23">
        <v>8051838250435</v>
      </c>
      <c r="C122" s="24" t="s">
        <v>128</v>
      </c>
      <c r="D122" s="24" t="s">
        <v>129</v>
      </c>
      <c r="E122" s="24" t="s">
        <v>2</v>
      </c>
      <c r="F122" s="25" t="s">
        <v>3</v>
      </c>
      <c r="G122" s="32">
        <v>7</v>
      </c>
      <c r="H122" s="26"/>
      <c r="I122" s="26"/>
      <c r="J122" s="56">
        <v>18.5</v>
      </c>
      <c r="K122" s="41">
        <v>0</v>
      </c>
      <c r="L122" s="27"/>
      <c r="M122" s="58"/>
      <c r="N122" s="58"/>
      <c r="O122" s="58"/>
      <c r="Q122" s="29">
        <f t="shared" si="14"/>
        <v>0</v>
      </c>
    </row>
    <row r="123" spans="1:17" s="28" customFormat="1" ht="18.75" customHeight="1">
      <c r="A123" s="22"/>
      <c r="B123" s="23">
        <v>8051838250497</v>
      </c>
      <c r="C123" s="24" t="s">
        <v>128</v>
      </c>
      <c r="D123" s="24" t="s">
        <v>130</v>
      </c>
      <c r="E123" s="24" t="s">
        <v>2</v>
      </c>
      <c r="F123" s="25" t="s">
        <v>4</v>
      </c>
      <c r="G123" s="32">
        <v>7</v>
      </c>
      <c r="H123" s="26"/>
      <c r="I123" s="26"/>
      <c r="J123" s="56">
        <v>18.5</v>
      </c>
      <c r="K123" s="41">
        <v>0</v>
      </c>
      <c r="L123" s="27"/>
      <c r="M123" s="58"/>
      <c r="N123" s="58"/>
      <c r="O123" s="58"/>
      <c r="Q123" s="29">
        <f t="shared" si="14"/>
        <v>0</v>
      </c>
    </row>
    <row r="124" spans="1:17" s="28" customFormat="1" ht="18.75" customHeight="1">
      <c r="A124" s="22"/>
      <c r="B124" s="23">
        <v>8051838250534</v>
      </c>
      <c r="C124" s="24" t="s">
        <v>128</v>
      </c>
      <c r="D124" s="24" t="s">
        <v>131</v>
      </c>
      <c r="E124" s="24" t="s">
        <v>2</v>
      </c>
      <c r="F124" s="25" t="s">
        <v>4</v>
      </c>
      <c r="G124" s="32">
        <v>7</v>
      </c>
      <c r="H124" s="26"/>
      <c r="I124" s="26"/>
      <c r="J124" s="56">
        <v>18.5</v>
      </c>
      <c r="K124" s="41">
        <v>0</v>
      </c>
      <c r="L124" s="27"/>
      <c r="M124" s="58"/>
      <c r="N124" s="58"/>
      <c r="O124" s="58"/>
      <c r="Q124" s="29">
        <f t="shared" si="14"/>
        <v>0</v>
      </c>
    </row>
    <row r="125" spans="1:17" s="28" customFormat="1" ht="18.75" customHeight="1">
      <c r="A125" s="22"/>
      <c r="B125" s="23">
        <v>8051838250640</v>
      </c>
      <c r="C125" s="24" t="s">
        <v>128</v>
      </c>
      <c r="D125" s="24" t="s">
        <v>132</v>
      </c>
      <c r="E125" s="24" t="s">
        <v>2</v>
      </c>
      <c r="F125" s="25" t="s">
        <v>4</v>
      </c>
      <c r="G125" s="32">
        <v>7</v>
      </c>
      <c r="H125" s="26"/>
      <c r="I125" s="26"/>
      <c r="J125" s="56">
        <v>18.5</v>
      </c>
      <c r="K125" s="41">
        <v>0</v>
      </c>
      <c r="L125" s="27"/>
      <c r="M125" s="58"/>
      <c r="N125" s="58"/>
      <c r="O125" s="58"/>
      <c r="Q125" s="29">
        <f t="shared" si="14"/>
        <v>0</v>
      </c>
    </row>
  </sheetData>
  <mergeCells count="127">
    <mergeCell ref="M19:O19"/>
    <mergeCell ref="M21:O21"/>
    <mergeCell ref="M26:O26"/>
    <mergeCell ref="M28:O28"/>
    <mergeCell ref="M27:O27"/>
    <mergeCell ref="M14:O14"/>
    <mergeCell ref="M15:O15"/>
    <mergeCell ref="M18:O18"/>
    <mergeCell ref="M16:O16"/>
    <mergeCell ref="M125:O125"/>
    <mergeCell ref="M122:O122"/>
    <mergeCell ref="M123:O123"/>
    <mergeCell ref="M124:O124"/>
    <mergeCell ref="M117:O117"/>
    <mergeCell ref="M120:O120"/>
    <mergeCell ref="M121:O121"/>
    <mergeCell ref="M118:O118"/>
    <mergeCell ref="M119:O119"/>
    <mergeCell ref="M111:O111"/>
    <mergeCell ref="M110:O110"/>
    <mergeCell ref="M108:O108"/>
    <mergeCell ref="M115:O115"/>
    <mergeCell ref="M116:O116"/>
    <mergeCell ref="M112:O112"/>
    <mergeCell ref="M113:O113"/>
    <mergeCell ref="M114:O114"/>
    <mergeCell ref="M109:O109"/>
    <mergeCell ref="M106:O106"/>
    <mergeCell ref="M107:O107"/>
    <mergeCell ref="M90:O90"/>
    <mergeCell ref="M91:O91"/>
    <mergeCell ref="M102:O102"/>
    <mergeCell ref="M95:O95"/>
    <mergeCell ref="M96:O96"/>
    <mergeCell ref="M98:O98"/>
    <mergeCell ref="M92:O92"/>
    <mergeCell ref="M93:O93"/>
    <mergeCell ref="M94:O94"/>
    <mergeCell ref="M104:O104"/>
    <mergeCell ref="M105:O105"/>
    <mergeCell ref="M88:O88"/>
    <mergeCell ref="M87:O87"/>
    <mergeCell ref="M89:O89"/>
    <mergeCell ref="M86:O86"/>
    <mergeCell ref="M103:O103"/>
    <mergeCell ref="M101:O101"/>
    <mergeCell ref="M97:O97"/>
    <mergeCell ref="M99:O99"/>
    <mergeCell ref="M100:O100"/>
    <mergeCell ref="M71:O71"/>
    <mergeCell ref="M69:O69"/>
    <mergeCell ref="M70:O70"/>
    <mergeCell ref="M67:O67"/>
    <mergeCell ref="M68:O68"/>
    <mergeCell ref="M64:O64"/>
    <mergeCell ref="M84:O84"/>
    <mergeCell ref="M85:O85"/>
    <mergeCell ref="M83:O83"/>
    <mergeCell ref="M81:O81"/>
    <mergeCell ref="M82:O82"/>
    <mergeCell ref="M79:O79"/>
    <mergeCell ref="M80:O80"/>
    <mergeCell ref="M72:O72"/>
    <mergeCell ref="M77:O77"/>
    <mergeCell ref="M78:O78"/>
    <mergeCell ref="M76:O76"/>
    <mergeCell ref="M73:O73"/>
    <mergeCell ref="M74:O74"/>
    <mergeCell ref="M75:O75"/>
    <mergeCell ref="M56:O56"/>
    <mergeCell ref="M60:O60"/>
    <mergeCell ref="M57:O57"/>
    <mergeCell ref="M58:O58"/>
    <mergeCell ref="M59:O59"/>
    <mergeCell ref="M66:O66"/>
    <mergeCell ref="M65:O65"/>
    <mergeCell ref="M61:O61"/>
    <mergeCell ref="M63:O63"/>
    <mergeCell ref="M62:O62"/>
    <mergeCell ref="M50:O50"/>
    <mergeCell ref="M51:O51"/>
    <mergeCell ref="M54:O54"/>
    <mergeCell ref="M52:O52"/>
    <mergeCell ref="M53:O53"/>
    <mergeCell ref="M46:O46"/>
    <mergeCell ref="M49:O49"/>
    <mergeCell ref="M55:O55"/>
    <mergeCell ref="M17:O17"/>
    <mergeCell ref="M36:O36"/>
    <mergeCell ref="M35:O35"/>
    <mergeCell ref="M39:O39"/>
    <mergeCell ref="M34:O34"/>
    <mergeCell ref="M32:O32"/>
    <mergeCell ref="M33:O33"/>
    <mergeCell ref="M31:O31"/>
    <mergeCell ref="M42:O42"/>
    <mergeCell ref="M41:O41"/>
    <mergeCell ref="M40:O40"/>
    <mergeCell ref="M37:O37"/>
    <mergeCell ref="M38:O38"/>
    <mergeCell ref="M48:O48"/>
    <mergeCell ref="M47:O47"/>
    <mergeCell ref="M45:O45"/>
    <mergeCell ref="M43:O43"/>
    <mergeCell ref="M44:O44"/>
    <mergeCell ref="M5:O5"/>
    <mergeCell ref="M3:O3"/>
    <mergeCell ref="J4:L4"/>
    <mergeCell ref="M4:O4"/>
    <mergeCell ref="J1:L2"/>
    <mergeCell ref="M1:O2"/>
    <mergeCell ref="J3:L3"/>
    <mergeCell ref="M13:O13"/>
    <mergeCell ref="M11:O11"/>
    <mergeCell ref="M7:O7"/>
    <mergeCell ref="M6:O6"/>
    <mergeCell ref="M10:O10"/>
    <mergeCell ref="M8:O8"/>
    <mergeCell ref="M9:O9"/>
    <mergeCell ref="M29:O29"/>
    <mergeCell ref="M30:O30"/>
    <mergeCell ref="M12:O12"/>
    <mergeCell ref="M22:O22"/>
    <mergeCell ref="M23:O23"/>
    <mergeCell ref="M24:O24"/>
    <mergeCell ref="M25:O25"/>
    <mergeCell ref="M20:O20"/>
  </mergeCells>
  <phoneticPr fontId="13" type="noConversion"/>
  <conditionalFormatting sqref="B60">
    <cfRule type="duplicateValues" dxfId="34" priority="162" stopIfTrue="1"/>
  </conditionalFormatting>
  <conditionalFormatting sqref="B60">
    <cfRule type="duplicateValues" dxfId="33" priority="163" stopIfTrue="1"/>
  </conditionalFormatting>
  <conditionalFormatting sqref="B60">
    <cfRule type="duplicateValues" dxfId="32" priority="164" stopIfTrue="1"/>
  </conditionalFormatting>
  <conditionalFormatting sqref="B80">
    <cfRule type="duplicateValues" dxfId="31" priority="108" stopIfTrue="1"/>
  </conditionalFormatting>
  <conditionalFormatting sqref="B80">
    <cfRule type="duplicateValues" dxfId="30" priority="109" stopIfTrue="1"/>
  </conditionalFormatting>
  <conditionalFormatting sqref="B80">
    <cfRule type="duplicateValues" dxfId="29" priority="110" stopIfTrue="1"/>
  </conditionalFormatting>
  <conditionalFormatting sqref="B103">
    <cfRule type="duplicateValues" dxfId="28" priority="81" stopIfTrue="1"/>
  </conditionalFormatting>
  <conditionalFormatting sqref="B103">
    <cfRule type="duplicateValues" dxfId="27" priority="82" stopIfTrue="1"/>
  </conditionalFormatting>
  <conditionalFormatting sqref="B103">
    <cfRule type="duplicateValues" dxfId="26" priority="83" stopIfTrue="1"/>
  </conditionalFormatting>
  <conditionalFormatting sqref="B97">
    <cfRule type="duplicateValues" dxfId="25" priority="66" stopIfTrue="1"/>
  </conditionalFormatting>
  <conditionalFormatting sqref="B97">
    <cfRule type="duplicateValues" dxfId="24" priority="67" stopIfTrue="1"/>
  </conditionalFormatting>
  <conditionalFormatting sqref="B97">
    <cfRule type="duplicateValues" dxfId="23" priority="68" stopIfTrue="1"/>
  </conditionalFormatting>
  <conditionalFormatting sqref="B111">
    <cfRule type="duplicateValues" dxfId="22" priority="51" stopIfTrue="1"/>
  </conditionalFormatting>
  <conditionalFormatting sqref="B111">
    <cfRule type="duplicateValues" dxfId="21" priority="52" stopIfTrue="1"/>
  </conditionalFormatting>
  <conditionalFormatting sqref="B111">
    <cfRule type="duplicateValues" dxfId="20" priority="53" stopIfTrue="1"/>
  </conditionalFormatting>
  <conditionalFormatting sqref="B113">
    <cfRule type="duplicateValues" dxfId="19" priority="39" stopIfTrue="1"/>
  </conditionalFormatting>
  <conditionalFormatting sqref="B113">
    <cfRule type="duplicateValues" dxfId="18" priority="40" stopIfTrue="1"/>
  </conditionalFormatting>
  <conditionalFormatting sqref="B113">
    <cfRule type="duplicateValues" dxfId="17" priority="41" stopIfTrue="1"/>
  </conditionalFormatting>
  <conditionalFormatting sqref="B25">
    <cfRule type="duplicateValues" dxfId="16" priority="15" stopIfTrue="1"/>
  </conditionalFormatting>
  <conditionalFormatting sqref="B25">
    <cfRule type="duplicateValues" dxfId="15" priority="16" stopIfTrue="1"/>
  </conditionalFormatting>
  <conditionalFormatting sqref="B25">
    <cfRule type="duplicateValues" dxfId="14" priority="17" stopIfTrue="1"/>
  </conditionalFormatting>
  <conditionalFormatting sqref="B59">
    <cfRule type="duplicateValues" dxfId="13" priority="9" stopIfTrue="1"/>
  </conditionalFormatting>
  <conditionalFormatting sqref="B59">
    <cfRule type="duplicateValues" dxfId="12" priority="10" stopIfTrue="1"/>
  </conditionalFormatting>
  <conditionalFormatting sqref="B59">
    <cfRule type="duplicateValues" dxfId="11" priority="11" stopIfTrue="1"/>
  </conditionalFormatting>
  <conditionalFormatting sqref="B66">
    <cfRule type="duplicateValues" dxfId="10" priority="9275" stopIfTrue="1"/>
  </conditionalFormatting>
  <conditionalFormatting sqref="B12">
    <cfRule type="duplicateValues" dxfId="9" priority="7" stopIfTrue="1"/>
  </conditionalFormatting>
  <conditionalFormatting sqref="B12">
    <cfRule type="duplicateValues" dxfId="8" priority="8" stopIfTrue="1"/>
  </conditionalFormatting>
  <conditionalFormatting sqref="B18 B15:B16">
    <cfRule type="duplicateValues" dxfId="7" priority="9431" stopIfTrue="1"/>
  </conditionalFormatting>
  <conditionalFormatting sqref="B69:B70">
    <cfRule type="duplicateValues" dxfId="6" priority="9432" stopIfTrue="1"/>
  </conditionalFormatting>
  <conditionalFormatting sqref="B114:B64006 B112 B17 B19:B24 B62:B63 B65 B67:B68 B71:B79 B81:B96 B102 B98:B100 B104:B110 B26:B58">
    <cfRule type="duplicateValues" dxfId="5" priority="9433" stopIfTrue="1"/>
  </conditionalFormatting>
  <conditionalFormatting sqref="B114:B125 B112 B17 B19:B24 B62:B63 B65 B67:B68 B71:B79 B81:B96 B102 B98:B100 B104:B110 B26:B58">
    <cfRule type="duplicateValues" dxfId="4" priority="9449" stopIfTrue="1"/>
  </conditionalFormatting>
  <conditionalFormatting sqref="B114:B64006 B112 B5:B11 B62:B63 B65 B67:B68 B71:B79 B81:B96 B102 B98:B100 B104:B110 B13:B24 B26:B58">
    <cfRule type="duplicateValues" dxfId="3" priority="9465" stopIfTrue="1"/>
  </conditionalFormatting>
  <conditionalFormatting sqref="B61">
    <cfRule type="duplicateValues" dxfId="2" priority="9466" stopIfTrue="1"/>
  </conditionalFormatting>
  <conditionalFormatting sqref="B64">
    <cfRule type="duplicateValues" dxfId="1" priority="9467" stopIfTrue="1"/>
  </conditionalFormatting>
  <conditionalFormatting sqref="B101">
    <cfRule type="duplicateValues" dxfId="0" priority="9468" stopIfTrue="1"/>
  </conditionalFormatting>
  <hyperlinks>
    <hyperlink ref="Q2:W2" location="REF_IN_PROGRESS!A1223" display="TOPIAIRES ET SUJETS D'EXCEPTION"/>
  </hyperlinks>
  <pageMargins left="0.7" right="0.7" top="0.75" bottom="0.75" header="0.3" footer="0.3"/>
  <pageSetup paperSize="9" orientation="landscape" r:id="rId1"/>
  <headerFooter>
    <oddHeader>&amp;CPARK LANE PLANTS ITALIAN PALLET OFFER 2020£1000.00 PER PALLET ANY COMBINATION</oddHeader>
    <oddFooter>&amp;Csales@parklaneplants.co.ukwww.parklaneplants.co.uk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 2018-19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2020-02-13T16:37:32Z</dcterms:modified>
</cp:coreProperties>
</file>